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sfrank\Downloads\"/>
    </mc:Choice>
  </mc:AlternateContent>
  <xr:revisionPtr revIDLastSave="0" documentId="13_ncr:1_{4D7D8DCA-9470-4D86-9003-B0F3E8B78443}" xr6:coauthVersionLast="47" xr6:coauthVersionMax="47" xr10:uidLastSave="{00000000-0000-0000-0000-000000000000}"/>
  <bookViews>
    <workbookView showHorizontalScroll="0" showVerticalScroll="0" showSheetTabs="0" xWindow="1845" yWindow="1890" windowWidth="24465" windowHeight="15045" tabRatio="917" xr2:uid="{237EAACD-44BB-4011-99A0-0D8D6B3870A8}"/>
  </bookViews>
  <sheets>
    <sheet name="Cover" sheetId="61" r:id="rId1"/>
    <sheet name="About &amp; Content" sheetId="60" r:id="rId2"/>
    <sheet name="ESG Strategy" sheetId="57" r:id="rId3"/>
    <sheet name="ESG Governance Model" sheetId="6" r:id="rId4"/>
    <sheet name="Sustainability Commitments" sheetId="7" r:id="rId5"/>
    <sheet name="ESG Accounting Principles" sheetId="4" r:id="rId6"/>
    <sheet name="DMA" sheetId="56" r:id="rId7"/>
    <sheet name="EU Taxonomy" sheetId="26" r:id="rId8"/>
    <sheet name="Taxonomy Summary" sheetId="27" r:id="rId9"/>
    <sheet name="Revenue" sheetId="28" r:id="rId10"/>
    <sheet name="Capex" sheetId="29" r:id="rId11"/>
    <sheet name="Opex" sheetId="30" r:id="rId12"/>
    <sheet name="Environmental KPIs" sheetId="8" r:id="rId13"/>
    <sheet name="Climate and Energy" sheetId="9" r:id="rId14"/>
    <sheet name="Environmental Management" sheetId="48" r:id="rId15"/>
    <sheet name="Social KPIs" sheetId="12" r:id="rId16"/>
    <sheet name="Workforce" sheetId="13" r:id="rId17"/>
    <sheet name="DEI" sheetId="15" r:id="rId18"/>
    <sheet name="Internal Training" sheetId="16" r:id="rId19"/>
    <sheet name="Employee Health and Safety" sheetId="17" r:id="rId20"/>
    <sheet name="Governance KPIs" sheetId="19" r:id="rId21"/>
    <sheet name="Governance Data" sheetId="59" r:id="rId22"/>
    <sheet name="Corporate Governance" sheetId="20" r:id="rId23"/>
    <sheet name="Business Ethics" sheetId="21" r:id="rId24"/>
    <sheet name="Sustainable Procurement" sheetId="22" r:id="rId25"/>
    <sheet name="Responsible Tax" sheetId="23" r:id="rId26"/>
    <sheet name="Standards and Ratings" sheetId="38" r:id="rId27"/>
    <sheet name="Feedback Hub" sheetId="35"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59" l="1"/>
  <c r="E25" i="22" l="1"/>
  <c r="E19" i="22"/>
  <c r="G51" i="20" l="1"/>
  <c r="F51" i="20"/>
  <c r="N43" i="28" l="1"/>
  <c r="L43" i="28"/>
  <c r="K43" i="28"/>
  <c r="J43" i="28"/>
  <c r="W42" i="28"/>
  <c r="W43" i="28" s="1"/>
  <c r="G42" i="28"/>
  <c r="G43" i="28" s="1"/>
  <c r="F42" i="28"/>
  <c r="F46" i="28" s="1"/>
  <c r="F32" i="20"/>
  <c r="M42" i="28" l="1"/>
  <c r="M43" i="28" s="1"/>
  <c r="I42" i="28"/>
  <c r="I43" i="28" s="1"/>
  <c r="G46" i="28"/>
  <c r="G47" i="28" s="1"/>
</calcChain>
</file>

<file path=xl/sharedStrings.xml><?xml version="1.0" encoding="utf-8"?>
<sst xmlns="http://schemas.openxmlformats.org/spreadsheetml/2006/main" count="1730" uniqueCount="522">
  <si>
    <t>About the ESG Factbook</t>
  </si>
  <si>
    <t>Content</t>
  </si>
  <si>
    <t>Climate and Energy</t>
  </si>
  <si>
    <t>Environmental Management</t>
  </si>
  <si>
    <t>Social KPIs</t>
  </si>
  <si>
    <t>Workforce</t>
  </si>
  <si>
    <t>Number of employees</t>
  </si>
  <si>
    <t>Diversity, Equity and Inclusion</t>
  </si>
  <si>
    <t>Fatalities</t>
  </si>
  <si>
    <t>Lost-time injury frequency</t>
  </si>
  <si>
    <t>Governance KPIs</t>
  </si>
  <si>
    <t>Board of Directors</t>
  </si>
  <si>
    <t>Audit Committee</t>
  </si>
  <si>
    <t>Remuneration Committee</t>
  </si>
  <si>
    <t>Nomination Committee</t>
  </si>
  <si>
    <t>Whistleblower cases</t>
  </si>
  <si>
    <t>Business ethics training</t>
  </si>
  <si>
    <t>Sustainable procurement management</t>
  </si>
  <si>
    <t>Total tax for the year</t>
  </si>
  <si>
    <t>Revenue</t>
  </si>
  <si>
    <t>Share of eligible and aligned revenue</t>
  </si>
  <si>
    <t>Capex</t>
  </si>
  <si>
    <t>Opex</t>
  </si>
  <si>
    <t>CDP</t>
  </si>
  <si>
    <t>EcoVadis</t>
  </si>
  <si>
    <t>Environmental targets</t>
  </si>
  <si>
    <t>Topic</t>
  </si>
  <si>
    <t>Target year</t>
  </si>
  <si>
    <t>Target</t>
  </si>
  <si>
    <t>Social targets</t>
  </si>
  <si>
    <t>Environmental KPIs</t>
  </si>
  <si>
    <t>Resources</t>
  </si>
  <si>
    <t>KPIs</t>
  </si>
  <si>
    <t>Indicator</t>
  </si>
  <si>
    <t>Unit</t>
  </si>
  <si>
    <t>-</t>
  </si>
  <si>
    <t>Water consumption</t>
  </si>
  <si>
    <t>%</t>
  </si>
  <si>
    <t>Water</t>
  </si>
  <si>
    <t>Number</t>
  </si>
  <si>
    <t>Rate</t>
  </si>
  <si>
    <t>Comments</t>
  </si>
  <si>
    <t>Aligned</t>
  </si>
  <si>
    <t>Y</t>
  </si>
  <si>
    <t>ESG Ratings</t>
  </si>
  <si>
    <t>Scoring</t>
  </si>
  <si>
    <t>Scale 
(high to low)</t>
  </si>
  <si>
    <t>Source</t>
  </si>
  <si>
    <t>A - F</t>
  </si>
  <si>
    <t>A-</t>
  </si>
  <si>
    <t>Platinum - bronze</t>
  </si>
  <si>
    <t>Gold</t>
  </si>
  <si>
    <t>Silver</t>
  </si>
  <si>
    <t>We value your feedback</t>
  </si>
  <si>
    <t xml:space="preserve">We welcome any questions, comments or suggestions you might have to this ESG Factbook and our performance and to our work with sustainability and ESG in general. </t>
  </si>
  <si>
    <t>Please send your feedback to:</t>
  </si>
  <si>
    <t>Denmark</t>
  </si>
  <si>
    <t>Online</t>
  </si>
  <si>
    <t>Engage with us</t>
  </si>
  <si>
    <t>Biodiversity (10)</t>
  </si>
  <si>
    <t>Climate Change Mitigation (11)</t>
  </si>
  <si>
    <t>Climate Change Adaptation (12)</t>
  </si>
  <si>
    <t>Pollution (14)</t>
  </si>
  <si>
    <t>Circular Economy (15)</t>
  </si>
  <si>
    <t>Biodiversity (16)</t>
  </si>
  <si>
    <t>Minimum Safeguards (17)</t>
  </si>
  <si>
    <t>m€</t>
  </si>
  <si>
    <t>Y/N</t>
  </si>
  <si>
    <t>E</t>
  </si>
  <si>
    <t>T</t>
  </si>
  <si>
    <t>Of which Enabling</t>
  </si>
  <si>
    <t>Of which Transitional</t>
  </si>
  <si>
    <t>EL;N/EL</t>
  </si>
  <si>
    <t>Manufacture of energy efficiency equipment for buildings</t>
  </si>
  <si>
    <t>CCM 3.5</t>
  </si>
  <si>
    <t>EL</t>
  </si>
  <si>
    <t>N/EL</t>
  </si>
  <si>
    <t>Repair, refurbishment and remanufacturing</t>
  </si>
  <si>
    <t>CE 5.1</t>
  </si>
  <si>
    <t>Sale of spare parts</t>
  </si>
  <si>
    <t>CE 5.2</t>
  </si>
  <si>
    <t>Sale of second-hand goods</t>
  </si>
  <si>
    <t>CE 5.4</t>
  </si>
  <si>
    <t>CE 5.5</t>
  </si>
  <si>
    <t>Revenue of Taxonomy-eligible but not environmentally sustainable activities (not Taxonomy-aligned activities) (A.2)</t>
  </si>
  <si>
    <t>Revenue of Taxonomy eligible activities (A.1 + A.2)</t>
  </si>
  <si>
    <t xml:space="preserve">Revenue of Taxonomy-non-eligible activities </t>
  </si>
  <si>
    <t>Taxonomy-aligned per objective </t>
  </si>
  <si>
    <t>Taxonomy-eligible per objective </t>
  </si>
  <si>
    <t>CCM </t>
  </si>
  <si>
    <t>CCA </t>
  </si>
  <si>
    <t>WTR </t>
  </si>
  <si>
    <t>CE </t>
  </si>
  <si>
    <t>PPC </t>
  </si>
  <si>
    <t>BIO </t>
  </si>
  <si>
    <t>Computer programming, consultancy and related activities</t>
  </si>
  <si>
    <t xml:space="preserve">CCA 8.2 </t>
  </si>
  <si>
    <t>CAPEX of environmentally sustainable activities (Taxonomy-aligned) (A.1)</t>
  </si>
  <si>
    <t xml:space="preserve">CCM 3.5 </t>
  </si>
  <si>
    <t>Transport by motorbikes, passenger cars and light commercial vehicles</t>
  </si>
  <si>
    <t xml:space="preserve">CCM 6.5 </t>
  </si>
  <si>
    <t>Renovation of existing buildings</t>
  </si>
  <si>
    <t xml:space="preserve">CCM 7.2 </t>
  </si>
  <si>
    <t>Installation, maintenance and repair of renewable energy technologies</t>
  </si>
  <si>
    <t>CCM 7.6</t>
  </si>
  <si>
    <t>CAPEX of taxonomy-eligible but not environmentally sustainable activities (not Taxonomy-aligned activities) (A.2)</t>
  </si>
  <si>
    <t>CAPEX of Taxonomy eligible activities (A.1 + A.2)</t>
  </si>
  <si>
    <t xml:space="preserve">CAPEX of Taxonomy-non-eligible activities </t>
  </si>
  <si>
    <t>OPEX of environmentally sustainable activities (Taxonomy-aligned) (A.1)</t>
  </si>
  <si>
    <t>CCM 7.2</t>
  </si>
  <si>
    <t xml:space="preserve">OPEX of Taxonomy-non-eligible activities </t>
  </si>
  <si>
    <t>CCM</t>
  </si>
  <si>
    <t>CCA</t>
  </si>
  <si>
    <t>WTR</t>
  </si>
  <si>
    <t>CE</t>
  </si>
  <si>
    <t>PPC</t>
  </si>
  <si>
    <t>BIO</t>
  </si>
  <si>
    <t>CDP: Climate Change</t>
  </si>
  <si>
    <t>Nilfisk A/S</t>
  </si>
  <si>
    <t>Marmorvej 8</t>
  </si>
  <si>
    <t>2100 Copenhagen Ø</t>
  </si>
  <si>
    <t>Attn: Global ESG &amp; Sustainability</t>
  </si>
  <si>
    <t>EU Taxonomy</t>
  </si>
  <si>
    <t>CAPEX</t>
  </si>
  <si>
    <t>OPEX</t>
  </si>
  <si>
    <t>Taxonomy eligibility</t>
  </si>
  <si>
    <t>Taxonomy alignment</t>
  </si>
  <si>
    <t>Data indicator</t>
  </si>
  <si>
    <t>MWh</t>
  </si>
  <si>
    <t>Water recycled</t>
  </si>
  <si>
    <t>ISO certifications</t>
  </si>
  <si>
    <t>Total employee headcount</t>
  </si>
  <si>
    <t xml:space="preserve">Headcount per country </t>
  </si>
  <si>
    <t>Hungary</t>
  </si>
  <si>
    <t>US</t>
  </si>
  <si>
    <t>China</t>
  </si>
  <si>
    <t>Rest of the world</t>
  </si>
  <si>
    <t>Headcount per gender</t>
  </si>
  <si>
    <t>Male</t>
  </si>
  <si>
    <t>Female</t>
  </si>
  <si>
    <t>Not declared</t>
  </si>
  <si>
    <t>Headcount of permanent employees</t>
  </si>
  <si>
    <t>Headcount of temporary employees</t>
  </si>
  <si>
    <t>Headcount of non-guaranteed hours employees</t>
  </si>
  <si>
    <t>Total number of employees who have left the company</t>
  </si>
  <si>
    <t>Employee turnover - all employees</t>
  </si>
  <si>
    <t>Employee turnover - permanent employees</t>
  </si>
  <si>
    <t>Gender distribution at top management level</t>
  </si>
  <si>
    <t>Distribution of employees by age group</t>
  </si>
  <si>
    <t>Under 30 years old</t>
  </si>
  <si>
    <t>30-50 years old</t>
  </si>
  <si>
    <t>Over 50 years old</t>
  </si>
  <si>
    <t>Gender pay gap</t>
  </si>
  <si>
    <t>Annual total remuneration ratio</t>
  </si>
  <si>
    <t>Ratio</t>
  </si>
  <si>
    <t>62:1</t>
  </si>
  <si>
    <t>69:1</t>
  </si>
  <si>
    <t>66:1</t>
  </si>
  <si>
    <t>65:1</t>
  </si>
  <si>
    <t>Engagement survey participation rate</t>
  </si>
  <si>
    <t>Fatalities (headcount)</t>
  </si>
  <si>
    <t>Lost time injury (LTI) frequency rate</t>
  </si>
  <si>
    <t>EcoVadis score</t>
  </si>
  <si>
    <t>EcoVadis rating</t>
  </si>
  <si>
    <t>Number of audits of suppliers</t>
  </si>
  <si>
    <t>Cumulative number of suppliers covered by CSR assessment</t>
  </si>
  <si>
    <t>Number of whistleblower cases submitted through whistleblower-function</t>
  </si>
  <si>
    <t>Score</t>
  </si>
  <si>
    <t>Governance Data</t>
  </si>
  <si>
    <t>Internal Training</t>
  </si>
  <si>
    <t>Percentage</t>
  </si>
  <si>
    <t>Environmental training</t>
  </si>
  <si>
    <t>Career or skill-related training</t>
  </si>
  <si>
    <t>Workforce covered by formal collective agreements</t>
  </si>
  <si>
    <t>Diversity, discrimination and/or harassment training</t>
  </si>
  <si>
    <t>Regular performance and career development reviews (GROW)</t>
  </si>
  <si>
    <t>Diversity of employees</t>
  </si>
  <si>
    <t>Career management &amp; training</t>
  </si>
  <si>
    <t>Employee Health and Safety</t>
  </si>
  <si>
    <t>Sites that have been subject to human rights reviews or human rights impact assessments</t>
  </si>
  <si>
    <t>Number ISO 14001-certified sites</t>
  </si>
  <si>
    <t>Number ISO 9001-certified sites</t>
  </si>
  <si>
    <t>Number ISO 45001-certified sites</t>
  </si>
  <si>
    <t>Workforce trained on business ethics</t>
  </si>
  <si>
    <t>Reports related to whistleblower procedure</t>
  </si>
  <si>
    <t>Confirmed corruption incidents</t>
  </si>
  <si>
    <t>Operational sites for which an internal audit/risk assessment on business ethics has been conducted</t>
  </si>
  <si>
    <t>Suppliers for which information regarding conflict minerals is available</t>
  </si>
  <si>
    <t>Suppliers with information regarding conflict minerals</t>
  </si>
  <si>
    <t>Targeted suppliers that have gone through a CSR assessment (e.g. questionnaire)</t>
  </si>
  <si>
    <t>Targeted suppliers that have gone through a CSR on-site audit</t>
  </si>
  <si>
    <t>Average hours of training provided per employee</t>
  </si>
  <si>
    <t>Hours</t>
  </si>
  <si>
    <t>Workforce covered by formal collective agreements concerning working conditions</t>
  </si>
  <si>
    <t>Corporate Structure</t>
  </si>
  <si>
    <t>More Nilfisk</t>
  </si>
  <si>
    <t>Sustainability Commitments</t>
  </si>
  <si>
    <t>Double Materiality Analysis</t>
  </si>
  <si>
    <t>Revenue KPIs</t>
  </si>
  <si>
    <t>Capex KPIs</t>
  </si>
  <si>
    <t>Opex KPIs</t>
  </si>
  <si>
    <t>ESG Strategy</t>
  </si>
  <si>
    <t>ESG Governance Model</t>
  </si>
  <si>
    <t>Sustainability Governance</t>
  </si>
  <si>
    <t>ESG Accounting Principles</t>
  </si>
  <si>
    <t>Nilfisk ESG Governance Model</t>
  </si>
  <si>
    <t>Operational sites for which an environmental risk assessment has been conducted</t>
  </si>
  <si>
    <t>Double Materiality Assessment</t>
  </si>
  <si>
    <t>Introduction</t>
  </si>
  <si>
    <t>100-0</t>
  </si>
  <si>
    <t>Good governance is fundamental to our daily interactions with customers, suppliers, business partners, and other stakeholders. Nilfisk is committed to promoting integrity-centric behavior throughout the company.</t>
  </si>
  <si>
    <t>Sustainability Report 2023 p.51</t>
  </si>
  <si>
    <t>Sustainability Report 2023 p. 16</t>
  </si>
  <si>
    <t>Sustainability Report 2023 p. 42</t>
  </si>
  <si>
    <t>A - D</t>
  </si>
  <si>
    <t>Annual Report 2022 p. 42-47</t>
  </si>
  <si>
    <t>Annual Report 2023 p. 51-57</t>
  </si>
  <si>
    <t>Annual Report 2021 p. 37-42</t>
  </si>
  <si>
    <t>Gender distribution in the Board of Directors (% women, based on headcount)</t>
  </si>
  <si>
    <t>Y;N;N/EL</t>
  </si>
  <si>
    <t>Product-as-a-service and other circular use- and result-oriented models</t>
  </si>
  <si>
    <t>A.2 Taxonomy-Eligible but not environmentally sustainable activities (not Taxonomy-aligned)</t>
  </si>
  <si>
    <t>A.1 Environmentally sustainable activities (Taxonomy-aligned)</t>
  </si>
  <si>
    <t>Lost-time injury (LTI)</t>
  </si>
  <si>
    <t>Standards and Ratings</t>
  </si>
  <si>
    <t>Home</t>
  </si>
  <si>
    <t>About &amp; Content</t>
  </si>
  <si>
    <t>Code 
(2)</t>
  </si>
  <si>
    <t>Revenue 
(3)</t>
  </si>
  <si>
    <t>Water 
(13)</t>
  </si>
  <si>
    <t>Water  
(7)</t>
  </si>
  <si>
    <t>Pollution 
(8)</t>
  </si>
  <si>
    <t>Circular economy 
(9)</t>
  </si>
  <si>
    <t>Category transitional activity 
(20)</t>
  </si>
  <si>
    <t>Category enabling activity 
(19)</t>
  </si>
  <si>
    <t>Climate Change Mitigation 
(5)</t>
  </si>
  <si>
    <t>Climate Change Adaptation 
(6)</t>
  </si>
  <si>
    <t>Economic activities 
(1)</t>
  </si>
  <si>
    <t>A. Taxonomy-eligible activities</t>
  </si>
  <si>
    <t>Revenue of environmentally sustainable activities (taxonomy-aligned) (a.1)</t>
  </si>
  <si>
    <t>B. Taxonomy-non-eligible activities</t>
  </si>
  <si>
    <t>Total</t>
  </si>
  <si>
    <t>OPEX 
(3)</t>
  </si>
  <si>
    <t>CAPEX 
(3)</t>
  </si>
  <si>
    <t>m³</t>
  </si>
  <si>
    <t>We act to create a fair, equal, healthy, safe and engaging work environment for all employees. That also means a commitment to respecting human rights throughout our value chain. Nilfisk’s people are essential to the successful execution and delivery of Business Plan 2026. By fostering a culture in which empowered people collaborate with a growth mindset, Nilfisk will grow long-term value creation for its customers, communities and employees.
Nilfisk commits to achieve:
-  37.5% of the underrepresented gender in the Board of Directors by 2027
-  34% of the underrepresented gender in top management by 2026 and equal representation by 2030 (minimum 40/60)</t>
  </si>
  <si>
    <t>Workforce represented in formal joint management-worker health &amp; safety committees</t>
  </si>
  <si>
    <t>Members</t>
  </si>
  <si>
    <t>Gender - female /total</t>
  </si>
  <si>
    <t>Independence - independent /total</t>
  </si>
  <si>
    <t>Meetings</t>
  </si>
  <si>
    <t>Attendance rate</t>
  </si>
  <si>
    <t>Email: sustainability@nilfisk.com</t>
  </si>
  <si>
    <t>Tax Jurisdiction</t>
  </si>
  <si>
    <t>Principal</t>
  </si>
  <si>
    <t>Austria</t>
  </si>
  <si>
    <t xml:space="preserve">Sales </t>
  </si>
  <si>
    <t>Belgium</t>
  </si>
  <si>
    <t>Sales</t>
  </si>
  <si>
    <t>Czech Republic</t>
  </si>
  <si>
    <t>Finland</t>
  </si>
  <si>
    <t>France</t>
  </si>
  <si>
    <t>Germany</t>
  </si>
  <si>
    <t>Greece</t>
  </si>
  <si>
    <t>Sales/Production/R&amp;D</t>
  </si>
  <si>
    <t>Ireland</t>
  </si>
  <si>
    <t>Italy</t>
  </si>
  <si>
    <t>Netherlands</t>
  </si>
  <si>
    <t>Poland</t>
  </si>
  <si>
    <t>Portugal</t>
  </si>
  <si>
    <t>Romania</t>
  </si>
  <si>
    <t>Slovakia</t>
  </si>
  <si>
    <t>Spain</t>
  </si>
  <si>
    <t>Sweden</t>
  </si>
  <si>
    <t>Total Americas</t>
  </si>
  <si>
    <t>Total Nilfisk Group</t>
  </si>
  <si>
    <t>Business Activity</t>
  </si>
  <si>
    <t>Profit/Loss before Income Tax (kEUR)</t>
  </si>
  <si>
    <t xml:space="preserve">Number of Full time Employees (FTE) </t>
  </si>
  <si>
    <t>Income Tax Paid 
(on Cash Basis) (kEUR)</t>
  </si>
  <si>
    <t>Income Tax Accrued 
(Current year) (kEUR)</t>
  </si>
  <si>
    <t>Proportion of CAPEX/total CAPEX</t>
  </si>
  <si>
    <t>Proportion of revenue/total revenue </t>
  </si>
  <si>
    <t>nilfisk.com</t>
  </si>
  <si>
    <t>linkedin.com/company/nilfisk/</t>
  </si>
  <si>
    <t>investor.nilfisk.com</t>
  </si>
  <si>
    <t>x.com/nilfiskofficial</t>
  </si>
  <si>
    <t>nilfisk.com/sustainability</t>
  </si>
  <si>
    <t>facebook.com/nilfisk.dk/</t>
  </si>
  <si>
    <t>youtube.com/nilfiskprofessional</t>
  </si>
  <si>
    <t>Feedback Hub</t>
  </si>
  <si>
    <t>Taxonomy Summary</t>
  </si>
  <si>
    <t>Corporate Governance</t>
  </si>
  <si>
    <t>Business Ethics</t>
  </si>
  <si>
    <t>Sustainable Procurement</t>
  </si>
  <si>
    <t>Responsible Tax</t>
  </si>
  <si>
    <t>Product-as-a-service and other circular use- and result-oriented service models</t>
  </si>
  <si>
    <t>As a listed company on Nasdaq Nordic, Nilfisk is subject to Nasdaq Nordic’s rules governing share issuers, and also the corporate governance recommendations issued by the Danish Committee on Corporate Governance which can be found at https://corporategovernance.dk. Nilfisk fulfils its obligations with respect to the corporate governance recommendations by complying with all recommendations. More details can be found in Nilfisk’s annual reporting on the corporate governance recommendations available at Nilfisk’s Investor Relations site https://investor.nilfisk.com.</t>
  </si>
  <si>
    <t xml:space="preserve">Sustainability Commitments </t>
  </si>
  <si>
    <t>Operational sites that have been subject to human rights reviews or human rights impact assessments</t>
  </si>
  <si>
    <t>Operational sites with a business ethics audit</t>
  </si>
  <si>
    <t>Nilfisk ESG Strategy</t>
  </si>
  <si>
    <t>Detailed Materiality Process</t>
  </si>
  <si>
    <t>Greenhouse Gas (GHG) Emissions</t>
  </si>
  <si>
    <t>Nilfisk Sites</t>
  </si>
  <si>
    <t>Learning management systems</t>
  </si>
  <si>
    <t>Learning management system</t>
  </si>
  <si>
    <t>Employee Health and Safety KPIs</t>
  </si>
  <si>
    <t>Supplier audits</t>
  </si>
  <si>
    <t>C+</t>
  </si>
  <si>
    <t>ISS ESG rating</t>
  </si>
  <si>
    <t>ISS ESG score</t>
  </si>
  <si>
    <t>Industry Prime</t>
  </si>
  <si>
    <t>ISS</t>
  </si>
  <si>
    <t>Peer comparison</t>
  </si>
  <si>
    <t>Sustainability Report 2023 p. 15</t>
  </si>
  <si>
    <t>Sustainability Report 2023 p. 14</t>
  </si>
  <si>
    <t>Nilfisk assesses corruption risks in its markets, focusing on high-risk areas of business, for instance, where Nilfisk employees and service suppliers may face demands from public officials for improper payments, such as in transport, logistics, and customs clearance. The definition of high-risk markets generally reflects the risk rankings of countries in Transparency International’s Annual Corruption Perception Index. Material risks are handled within Nilfisk’s enterprise risk management risk system, a third-party due diligence tool and the new supplier compliance questionnaire.</t>
  </si>
  <si>
    <t>Employee turnover</t>
  </si>
  <si>
    <t>Share of eligible and aligned CAPEX</t>
  </si>
  <si>
    <t>Share of eligible and aligned OPEX</t>
  </si>
  <si>
    <t>instagram.com/nilfiskglobal/</t>
  </si>
  <si>
    <t>Substantial contribution criteria</t>
  </si>
  <si>
    <r>
      <rPr>
        <b/>
        <sz val="9"/>
        <color theme="1"/>
        <rFont val="Roboto Light"/>
        <scheme val="minor"/>
      </rPr>
      <t>Abbreviations</t>
    </r>
    <r>
      <rPr>
        <sz val="9"/>
        <color theme="1"/>
        <rFont val="Roboto Light"/>
        <family val="2"/>
        <scheme val="minor"/>
      </rPr>
      <t xml:space="preserve"> used for the Climate and Environmental objectives: Climate Change Mitigation (CCM), Climate Change Adaptation (CCA), Water and Marine Resources (WTR), Transition to Circular Economy (CE), Pollution Prevention and Control (PPC) and Biodiversity and Ecosystems (BIO).</t>
    </r>
  </si>
  <si>
    <t>Environmental risk assessment</t>
  </si>
  <si>
    <r>
      <t xml:space="preserve">Percentage of operational sites certified with ISO14001. All certified sites have mandatory environmental risk assessments.
</t>
    </r>
    <r>
      <rPr>
        <sz val="9"/>
        <color theme="3"/>
        <rFont val="Roboto Light"/>
        <scheme val="minor"/>
      </rPr>
      <t xml:space="preserve">Changes from 2023 to 2023/2024: The scope of Nilfisk's definition of operational sites has been expanded to encompass 12 instead of 9 sites. Nilfisk has had 2 additional sites certified to maintain the same coverage and ensure progress. </t>
    </r>
  </si>
  <si>
    <t>The H&amp;S Standard Operating Procedure (SOP) follows the ISO 45001 standard for management systems of occupational health and safety. Its purpose is to establish the H&amp;S behavior expected of all employees working at Nilfisk. It specifies how individual Nilfisk sites should set up H&amp;S systems and approaches to comply with global policy requirements. The H&amp;S SOP describes Nilfisk’s global H&amp;S work, governance, responsibilities, targets and procedures. In 2023, the scope of the H&amp;S SOP was extended and now covers all Nilfisk sites, compared with previous years, when the requirements only covered manufacturing sites. As a consequence, 100% of the Nilfisk workforce is now covered by a H&amp;S management system.</t>
  </si>
  <si>
    <t>Through the Integrity Policy and anti-corruption rule in the Business Code of Conduct, Nilfisk continues to comply with applicable global anti-corruption laws. The rule prohibits employees and managers from directly or indirectly offering, giving or receiving anything of value to secure an improper business advantage. The anti-corruption rule includes clear examples of what employees and managers may and may not do. Nilfisk actively opposes bribery, both as a company and as a participant in global organizations such as the UN Global Compact and the OECD’s Business and Industry Advisory Committee.</t>
  </si>
  <si>
    <t>Nilfisk is committed to creating and upkeeping progressive Health &amp; Safety (H&amp;S) standards that follow international trends and requirements. The Business Code of Conduct constitutes the policy framework, encompassing Nilfisk’s H&amp;S policies and stating the required behavior from Nilfisk’s own workforce as well as non-employees providing services to Nilfisk or on behalf of Nilfisk.</t>
  </si>
  <si>
    <t>Employee relations and labor rights training</t>
  </si>
  <si>
    <t xml:space="preserve">Internal audit/risk assessment on business ethics </t>
  </si>
  <si>
    <t>Nilfisk is rated by different ESG ratings. We value transparent and meaningful methodology and feedback, helping us to improve on the most material aspects. See below Nilfisk's performance on a number of prioritized ESG ratings.</t>
  </si>
  <si>
    <t>Switzerland</t>
  </si>
  <si>
    <t>Türkiye</t>
  </si>
  <si>
    <t>United Arab Emirates</t>
  </si>
  <si>
    <t>United Kingdom</t>
  </si>
  <si>
    <t>Total EMEA</t>
  </si>
  <si>
    <t>Total APAC</t>
  </si>
  <si>
    <t>1,030,835</t>
  </si>
  <si>
    <t>1,913,038</t>
  </si>
  <si>
    <t>1,313,596</t>
  </si>
  <si>
    <t>307,210</t>
  </si>
  <si>
    <t>Country-by-Country report for 2024</t>
  </si>
  <si>
    <t>Accumulated earnings (kEUR)</t>
  </si>
  <si>
    <t>Norway</t>
  </si>
  <si>
    <t>This report is based on the principles of the OECD Country-by-country reporting guidelines.
The report includes various intercompany transactions. 
For this reason, numbers listed in the country-by-country report cannot be reconciled directly to the ones in our Financial Statements.</t>
  </si>
  <si>
    <t>* Revenue is defined according to the EU Directive 2021/2101 and includes income from the sale of goods, assets, services, interest, and all other income.</t>
  </si>
  <si>
    <t>Revenue* Unrelated 
party (kEUR)</t>
  </si>
  <si>
    <t>Revenue* Related 
party (kEUR)</t>
  </si>
  <si>
    <t>Total Revenue* - unrelated and related party (kEUR)</t>
  </si>
  <si>
    <t>Integrated Report 2024 p. 57-58</t>
  </si>
  <si>
    <r>
      <t xml:space="preserve">Nilfisk’s guiding principle is to observe and comply with all applicable international tax regulations and initiatives, along with all reporting and disclosure requirements. Nilfisk monitors developments to proposed international disclosure requirements and strives to follow both the demands and the intentions of these requirements. We do not operate in low-tax jurisdictions, tax havens, or in jurisdictions that are on the EU’ s blacklist, nor do we use special tax optimization models designed for tax evasion purposes. Nilfisk’s tax policy is based on compliance with tax laws, tax risk management, transparent tax planning, use of incentives, and cooperation with governments and authorities.
</t>
    </r>
    <r>
      <rPr>
        <b/>
        <sz val="9"/>
        <color theme="1"/>
        <rFont val="Roboto Light"/>
        <scheme val="minor"/>
      </rPr>
      <t>Country-by-country report</t>
    </r>
    <r>
      <rPr>
        <sz val="9"/>
        <color theme="1"/>
        <rFont val="Roboto Light"/>
        <family val="2"/>
        <scheme val="minor"/>
      </rPr>
      <t xml:space="preserve"> 
Nilfisk acknowledges the need for transparency where it concerns taxpayers and tax administrations, and the need to clarify our position on taxes. In doing so, our company provides insight in accordance with the EU Directive 2021/2101 of the European Parliament and of the Council of 24 November 2021 amending Directive 2013/34/EU as regards disclosure of income tax information by certain undertakings and branches which introduce public countryby-country reporting requirements. Publishing this report based on the EU Directive is an early adoption of requirements that are mandatory for fiscal years starting in or after June 2024.</t>
    </r>
  </si>
  <si>
    <t>B-</t>
  </si>
  <si>
    <t>CDP: Water security</t>
  </si>
  <si>
    <t>Annual Report 2024 p. 51-55</t>
  </si>
  <si>
    <t>Nilfisk is committed to fully integrating sustainability into processes and decisionmaking throughout the company. To support this, we have established a tailored sustainability governance structure to ensure seamless integration of sustainability.</t>
  </si>
  <si>
    <t>Oversight and governance of Nilfisk’s sustainability ambitions are anchored with the Board of Directors and cascaded through the organization. They monitor and ensure progress towards our strategic priorities, covering sustainability and target achievement. Sustainability priorities are integral to the Board’s decision-making, with annual updates on targets and progress.</t>
  </si>
  <si>
    <t xml:space="preserve">Audit Committee </t>
  </si>
  <si>
    <t xml:space="preserve">Nilfisk Leadership Team </t>
  </si>
  <si>
    <t xml:space="preserve">Sustainability Steering Committee </t>
  </si>
  <si>
    <t xml:space="preserve">Progress and compliance reporting </t>
  </si>
  <si>
    <t xml:space="preserve">Other committees </t>
  </si>
  <si>
    <t xml:space="preserve">Read more </t>
  </si>
  <si>
    <t>The Audit Committee oversees sustainability activities, ensuring compliance with the Corporate Sustainability Reporting Directive (CSRD) and the European Sustainability Reporting Standards (ESRS). This includes the annual approval of the Double Materiality Assessment (DMA) and Sustainability Statements. In 2024, they prepared for the CSRD, effective January 2024, through in-depth workshops and training sessions.</t>
  </si>
  <si>
    <t/>
  </si>
  <si>
    <t>A Sustainability Committee, comprising two members with decision-making authority from the Nilfisk Leadership Team, has been appointed. It includes the EVP, CFO, and the EVP, Head of Marketing, Sustainability &amp; Consumer Business, and oversees sustainability target setting, policy commitments, and compliance with CSRD and ESRS.</t>
  </si>
  <si>
    <t>As non-financial controlling matures, Nilfisk has established a Group ESG controlling function within Finance for compliance reviews and internal controls. The Sustainability Team reports progress on targets and supports strategic sustainability priorities, particularly environmental topics.</t>
  </si>
  <si>
    <t>In addition to the Sustainability Committee, the Quality and Environmental Management Committee, Product Compliance Committee, and the IT Security Committee oversee the development of Impacts, Risks, and Opportunities (IROs) as defined in the DMA. Our Enterprise Risk Management process also includes sustainability risk assessments.</t>
  </si>
  <si>
    <t>The Nilfisk Leadership Team sets the strategic direction on sustainability, with functional heads responsible for implementing targets and actions. The team is involved in major decisions, monitors policies and targets, and approves actions to facilitate progress. Each sustainability topic and target is assigned to a relevant function to ensure due diligence in sustainability matters, with progress reported in quarterly meetings.</t>
  </si>
  <si>
    <t>Economic activity</t>
  </si>
  <si>
    <t>Eligible</t>
  </si>
  <si>
    <t>Based on the defined screening criteria for each economic activity, Nilfisk has identified alignment for one economic activity, related to climate change adaptation. 
For most of Nilfisk’s eligible activities, the defined screening criteria is not met. Most screening criteria require that the associated products fall into the highest two populated classes of energy efficiency of the EU energy label classification. Energy label classifications are still being developed for vacuum cleaners for private consumers. For industrial cleaning equipment, no such labelling currently exists. Therefore, very low alignment is reported in 2024. 
For the remaining eligible activities, Nilfisk does not currently have the required detailed documentation available to meet the alignment criteria and will not disclose these activities as Taxonomy-aligned. Nilfisk will continuously review the documentation and requirements for taxonomy alignment going forward.</t>
  </si>
  <si>
    <t>The Taxonomy regulation is maturing and evolving, which means that reporting within the taxonomy is subject to ongoing interpretation. Nilfisk’s Taxonomy eligibility states the proportion of Nilfisk’s economic activities relating to the Climate Delegated Act (EU 2021/2139), the Complementary Delegated Act (EU 2022/1214), and the Environmental Delegated Act (EU 2023/2486). 
Nilfisk has identified nine economic activities to be included in the Taxonomy reporting. The economic activities are related to climate change mitigation (CCM), climate change adaption (CCA), and circular economy (CE).</t>
  </si>
  <si>
    <t>CAPEX plan</t>
  </si>
  <si>
    <t>Nilfisk does not have any CAPEX or OPEX that is ‘part of a plan to expand Taxonomy-eligible economic activities or enable Taxonomy-eligible economic activities to become Taxonomy-aligned’.</t>
  </si>
  <si>
    <t>In 2024 Nilfisk reported aligned OPEX for CCA and eligible OPEX for CCM, CCA, and CE. The aligned OPEX is related to non-capitalized costs towards external consultants related to writing, modifying, testing and supporting software.</t>
  </si>
  <si>
    <t>In 2024 Nilfisk reported aligned CAPEX for CCA and eligible CAPEX for CCM, CCA, and CE. The aligned CAPEX is related to capitalized costs for external consultants and internal hours related to writing, modifying, testing and supporting revenue-driven software. The increase in eligible CAPEX activities was mainly from R&amp;D projects related to our product pipeline.</t>
  </si>
  <si>
    <t>In 2024 Nilfisk reported eligible revenue for CCM and CCE. The revenue is mainly related to floorcare, vacuum cleaners and high-pressure washers from Nilfisk’s product range</t>
  </si>
  <si>
    <t xml:space="preserve">The EU Taxonomy is a classification system designed to identify environmentally sustainable economic activities and establish a common definition for such activities. 
To report on the EU Taxonomy, Nilfisk has identified and determined which economic activities are eligible and aligned with the EU Taxonomy definition, subsequently allocating revenue, CAPEX, and OPEX to those activities. This work has been conducted with reference to the criteria set out in the  EU Taxonomy regulation. </t>
  </si>
  <si>
    <t>Accounting policy</t>
  </si>
  <si>
    <t>For more information on Nilfisk's accounting policy, please visit pp. 97-101 in Nilfisk Annual Report 2024.</t>
  </si>
  <si>
    <t>Financial year 2024</t>
  </si>
  <si>
    <t>DNSH criteria ("Does Not Significantly Harm")</t>
  </si>
  <si>
    <t>The codes used in Sections A.1 and A.2 of the annex indicate that;</t>
  </si>
  <si>
    <t>Y – Yes, Taxonomy-eligible and Taxonomy-aligned activity with the relevant environmental objective
N – No, Taxonomy-eligible but not Taxonomy-aligned activity with the relevant environmental objective
N/EL – Not eligible, Taxonomy-non-eligible activity for the relevant environmental objective.</t>
  </si>
  <si>
    <t>Proportion of taxonomy aligned (A.1) or eligible (A.2) revenue, 2023 (18)</t>
  </si>
  <si>
    <t>Nilfisk Annual Report 2024, p. 97-101</t>
  </si>
  <si>
    <t>Proportion of OPEX/total OPEX</t>
  </si>
  <si>
    <t>OPEX of taxonomy-eligible but not environmentally sustainable activities (not Taxonomy-aligned activities) (A.2)</t>
  </si>
  <si>
    <t>OPEX of Taxonomy eligible activities (A.1 + A.2)</t>
  </si>
  <si>
    <t>General basis for preparation</t>
  </si>
  <si>
    <t>Basis for reporting</t>
  </si>
  <si>
    <t xml:space="preserve">The Nilfisk ESG Factbook covers the period from 1 January to 31 December 2024. All data is based on the Sustainability Statements included in Nilfisk's Annual Report 2024, in line with the Financial Statements. 
 </t>
  </si>
  <si>
    <t xml:space="preserve">Frameworks and data </t>
  </si>
  <si>
    <t>The Sustainability Statements comply with the EU Corporate Sustainability Reporting Directive (CSRD) and the corresponding EU Sustainability Reporting Standards (ESRS) and with section 99a of the Danish Financial Statements Act. The Sustainability Statements also ensure compliance with the act's requirements under section 107d in the policy, actions, and targets sections for Diversity in section S1 – Own workforce. All data points in the Environment, Social, and Governance sections have been assessed as material according to Nilfisk’s Double Materiality Assessment (DMA).</t>
  </si>
  <si>
    <t xml:space="preserve">Measurement basis </t>
  </si>
  <si>
    <t>The accounting policies described in the individual sections are consistently applied during the financial year and for the comparative figures where relevant.</t>
  </si>
  <si>
    <t xml:space="preserve">Principles of consolidation </t>
  </si>
  <si>
    <t>Unless otherwise stated, the data in this report is consolidated according to the same principles as the financial statements. ESG data for Nilfisk’s own operations includes consolidated data for the Nilfisk Group (Nilfisk) covering the parent company, Nilfisk Holding A/S,  and entities controlled by Nilfisk Holding A/S. Data from associates are not included. See note 8.5 in the Financial Statements for an overview  of Nilfisk Group companies. 
The following subsidiaries are exempted from individual sustainability reporting pursuant to ESRS 2:5 (b)ii:  Nilfisk A/S (Denmark) and Nilfisk Production Kft. (Hungary).</t>
  </si>
  <si>
    <t xml:space="preserve">Value chain information </t>
  </si>
  <si>
    <t>The DMA process described in the following pages includes impacts, risks, and opportunities related to our upstream and downstream value chain. Nilfisk’s policies, actions, and targets for the upstream and downstream value chain is described in the individual Environment, Social, and Governance sections.</t>
  </si>
  <si>
    <t xml:space="preserve">Comparative information </t>
  </si>
  <si>
    <t>Nilfisk applies the transitional provision for presenting comparative information. Comparative figures are reported for selected previously reported data points previously reported in line with ESRS. Nilfisk assesses the need for restatements based on materiality. During 2024, we focused on enhancing data quality and accuracy, leading to updated input assumptions. Consequently, the following main changes to 2023 figures were made in accordance with our restatement policy: 
•  Changes to assumptions at our site in Poland: Fuel consumption from natural gas decreased by 6%, resulting in a total energy consumption reduction of 2%. This primarily led to a 2% decrease in Scope 1 emissions. 
•  Improved sales database: Scope 3, category 11 emissions and corresponding emissions intensity increased by 6%. 
•  Reclassification of energy origin: Fossil energy decreased by 3,097 MWh, nuclear energy increased by 1,240 MWh, and renewable energy increased by 1,835 MWh. All the restated numbers can be found in the Metrics section for E1-5 and E1-6.</t>
  </si>
  <si>
    <t xml:space="preserve">Targets and metrics </t>
  </si>
  <si>
    <t xml:space="preserve">As part of Nilfisk’s target setting, internal stakeholders have been used as proxies for external key stakeholders and the outcome will be shared with these key stakeholders. Individual accounting policies and methodologies of targets and metrics are described in the individual Environment, Social, and Governance sections. </t>
  </si>
  <si>
    <t xml:space="preserve">Key accounting estimates, judgments, and uncertainties </t>
  </si>
  <si>
    <t xml:space="preserve">Incorporation by reference </t>
  </si>
  <si>
    <t>Nilfisk has applied the principle of "incorporation by reference' for certain disclosures from ESRS 2 into the Management Review section and Remuneration Report for better readability. All ESRS data points reported outside the Sustainability Statements are clearly marked with a magnifying glass and are covered by limited assurance from our external auditor. Details on ESRS disclosure locations within the annual report can be found in the ESRS disclosure overview on page 128.</t>
  </si>
  <si>
    <t xml:space="preserve">Option to omit specific information and phase-in reliefs </t>
  </si>
  <si>
    <t>Nilfisk has not used the option to omit specific information related to intellectual property, know-how, or results of innovation. Furthermore, Nilfisk has chosen to use certain phase-in options. Read more on which phase-in options have been used in the ESRS disclosure overview on page 128.</t>
  </si>
  <si>
    <t>This section describes the applied reporting framework, principles for consolidation, as well as a description of key accounting estimates used in Nilfisk's Sustainability Staments from the Annual Report 2024.</t>
  </si>
  <si>
    <t xml:space="preserve">The outcome of the DMA is presented in the illustration below. The results are aggregated by ESRS topic, showing 9 ESRS topics and 21 sub-topics assessed as material to Nilfisk from an impact and/or financial materiality perspective.
Information on how Nilfisk responds to the effects of IROs, including related policies, actions, targets, and metrics can be found in the topical sections under Environment, Social, and Governance in Nilfisk's Annual Report 2024. </t>
  </si>
  <si>
    <t xml:space="preserve">This section outlines the process for identifying material Impacts, Risks, and Opportunities (IROs). It details the methodology and outlines the process and outcome of engaging stakeholders. For a more detailed breakdown of Nilfisk's DMA methodology, please see pp. 66-77 in Nilfisk's Annual Report 2024. </t>
  </si>
  <si>
    <t>2024 Double Materiality Assessment Outcome</t>
  </si>
  <si>
    <t>Value Chain</t>
  </si>
  <si>
    <t>Below illustration outlines selected material sustainability-related impacts, risks, and opportunities across Nilfisk's value chain</t>
  </si>
  <si>
    <t>Read more about the governance structure in the Corporate Governance section of the Annual Report 2024.</t>
  </si>
  <si>
    <t>Proportion of taxonomy aligned (A.1) or eligible (A.2) CAPEX, 2023 (18)</t>
  </si>
  <si>
    <t>Proportion of taxonomy aligned (A.1) or eligible (A.2) OPEX, 2023 (18)</t>
  </si>
  <si>
    <t>Proportion 
of OPEX, 2024 
(4)</t>
  </si>
  <si>
    <t>Proportion 
of CAPEX, 2024 
(4)</t>
  </si>
  <si>
    <t>Proportion 
of revenue, 2024 
(4)</t>
  </si>
  <si>
    <t>The Annual Report 2024 can be downloaded here</t>
  </si>
  <si>
    <t>Revenue summary</t>
  </si>
  <si>
    <t>CAPEX summary</t>
  </si>
  <si>
    <t>OPEX summary</t>
  </si>
  <si>
    <t>In 2023, we initiated ISO 45001 certification preparations at four manufacturing sites and one R&amp;D site, completing them in 2024, achieving five additional certifications.</t>
  </si>
  <si>
    <t>Total water consumption is the aggregate of water used across all Nilfisk sites, determined through direct data collection of all manufacturing sites and additional selected sites. Extrapolations have been used for the remaining sites.</t>
  </si>
  <si>
    <t>Water Consumption</t>
  </si>
  <si>
    <t>Annual Report 2024, p. 92
Sustainability Report 2023, p. 13 &amp; 35
Sustainability Report 2022, p. 11 &amp; 25</t>
  </si>
  <si>
    <t xml:space="preserve">Nilfisk acknowledges the urgency of climate action and is committed to reducing its climate footprint in line with science. Nilfisk follows a science-based approach to decarbonization and has set emissions reduction targets that are verified and approved by the Science Based Targets initiative (SBTi). Nilfisk has committed to reaching net-zero greenhouse gas emissions across the value chain by 2040. To support this long-term ambition, Nilfisk has set the following near- and long-term targets, using 2021 as the base year:
</t>
  </si>
  <si>
    <r>
      <rPr>
        <b/>
        <sz val="9"/>
        <color theme="1"/>
        <rFont val="Roboto Light"/>
        <scheme val="minor"/>
      </rPr>
      <t>Near-Term Targets (by 2030):</t>
    </r>
    <r>
      <rPr>
        <sz val="9"/>
        <color theme="1"/>
        <rFont val="Roboto Light"/>
        <family val="2"/>
        <scheme val="minor"/>
      </rPr>
      <t xml:space="preserve">
50.5% absolute reduction in scope 1 and 2 greenhouse gas emissions
42% absolute reduction in scope 3 greenhouse gas emissions from purchased goods and services and use of sold products</t>
    </r>
  </si>
  <si>
    <r>
      <rPr>
        <b/>
        <sz val="9"/>
        <color theme="1"/>
        <rFont val="Roboto Light"/>
        <scheme val="minor"/>
      </rPr>
      <t>Long-Term Targets (by 2040):</t>
    </r>
    <r>
      <rPr>
        <sz val="9"/>
        <color theme="1"/>
        <rFont val="Roboto Light"/>
        <family val="2"/>
        <scheme val="minor"/>
      </rPr>
      <t xml:space="preserve">
90% absolute reduction in scope 1 and 2 greenhouse gas emissions
90% absolute reduction in scope 3 greenhouse gas emissions from purchased goods and services and use of sold products</t>
    </r>
  </si>
  <si>
    <t>These targets align with a 1.5°C decarbonization trajectory in accordance with the Paris Agreement and the SBTi Net-Zero Standard.</t>
  </si>
  <si>
    <t>Net-Zero Targets</t>
  </si>
  <si>
    <t>Base year</t>
  </si>
  <si>
    <t>In 2024, the accounting policy for this metric was updated from covering only white collar employees to capturing all employees. The percentage is calculated as the absolute number of the employees that completed the yearly performance and career review divided by the total number of the employees invited to the review (total employee headcount on the day of starting the review).</t>
  </si>
  <si>
    <t>The average number of training hours is calculated as the total training hours at the end of the reporting period divided by the total number of employees who completed any training in Nilfisk’s Learning Management System.</t>
  </si>
  <si>
    <t>Nilfisk is dedicated to collecting employee feedback on work-life balance and fostering positive social dialogue. We aim to maintain high engagement in our global employee engagement survey, targeting at least 90%  global participation in 2025. This represents an increase from the baseline value of 88.5% in 2024.</t>
  </si>
  <si>
    <t xml:space="preserve">The overall percentage of employees covered by collective bargaining agreements or workplace representation is provided for each country where Nilfisk has significant employment, defined as having at least 50 employees, representing at least 10% of the total workforce. Outside the EEA, this percentage is reported by region. </t>
  </si>
  <si>
    <t>Nilfisk ensures that its associates are continuously reeducating themselves in ESH topics. In addition to the mandatory trainings, a number of Nilfisk sites have formal ESH committees to further support our associates in the topic.</t>
  </si>
  <si>
    <t>The rate measures the number of recordable injuries in relation to total hours worked (TRIFR = Number of recordable injuries in a defined period x 1,000,000 / total worked hours in the same defined period).</t>
  </si>
  <si>
    <t>There were no fatal accidents in 2024.</t>
  </si>
  <si>
    <t>Annual Report 2024 p. 112, 115</t>
  </si>
  <si>
    <t xml:space="preserve">63% of the total employee workforce has completed labor rights training (segment 8 - Labor rights, Diversity &amp; Inclusion), which forms part of the Code of Conduct training. The training has been provided as e-learning through Nilfisk's Learning management system (LMS) for white-collar employees, and as classroom training for blue-collar employees. </t>
  </si>
  <si>
    <t>63% of the total employee workforce has completed environmental training (segment 6 - Climate &amp; Environment), which forms part of the Code of Conduct training. The training has been provided as e-learning through Nilfisk's Learning management system (LMS) for white-collar employees and as classroom training for blue-collar employees.</t>
  </si>
  <si>
    <t>63% of the total employee workforce has had at least one skills or career related training in the reporting period, which forms part of the Code of Conduct training.</t>
  </si>
  <si>
    <t>63% of the total employee workforce has completed  training on diversity and harassment (Segment 8 - Labor rights, Diversity &amp; Inclusion), which forms part of the Code of  Conduct training. The training was provided as e-learning  through Nilfisk's Learning management system (LMS) for white-collar employees and as classroom training for blue-collar employees.</t>
  </si>
  <si>
    <t>In Q4 2023, Nilfisk launched its internal Learning Management System (LMS). By the end of 2024, more than half of Nilfisk’s global workforce had completed the mandatory Code of Conduct training online in English, Chinese, German, French, Italian, and Hungarian. By the end of 2024, nearly 90% of the employees at our manufacturing sites had received in-person training in local languages. In Q4 2024, Nilfisk introduced Code of Conduct trainings in additional local languages for all global employees, via LMS or in person, depending on the local company size, and will continue this into 2025.</t>
  </si>
  <si>
    <t>Annual Report 2024, pp. 114 &amp; 123-124</t>
  </si>
  <si>
    <t>Our primary form of engagement with value chain workers is through annual on-site assessments by the Nilfisk compliance team. In 2024, we conducted 25 assessments and interviews with high-risk suppliers.</t>
  </si>
  <si>
    <t>Annual Report 2024 p. 116, 118</t>
  </si>
  <si>
    <t>The number of incidents, complaints, and severe human rights incidents reported via the whistleblower system or internally.</t>
  </si>
  <si>
    <t>In 2024, there were no records of any corruption-related incidents.</t>
  </si>
  <si>
    <t>Annual Report 2024, p. 126</t>
  </si>
  <si>
    <t>Whistleblower &amp; corruption incidents</t>
  </si>
  <si>
    <t>63% of the total employee workforce has completed the ethics training, which forms part of the Code of Conduct training. The training has been provided as e-learning through Nilfisk's Learning management system (LMS) for white-collar employees and as classroom training for blue-collar employees.</t>
  </si>
  <si>
    <t>In 2024, five internal compliance audits were carried out at Nilfisk's manufacturing sites in Dongguan, Nagykanisza, Szigetszentmiklos, Zocca and Queretaro. The audits were carried out by the Global Compliance function in Nilfisk.</t>
  </si>
  <si>
    <t>Annual Report 2024, p. 116, 118 &amp; 126</t>
  </si>
  <si>
    <t>42% reduction of absolute scope 3 GHG emissions by 2030, based on 2021.</t>
  </si>
  <si>
    <t>50.5% reduction of absolute scope 1 and 2 GHG emissions by 2030, based on 2021.</t>
  </si>
  <si>
    <t>90% reduction of absolute scope 1 and 2 GHG emissions by 2040, based on 2021.</t>
  </si>
  <si>
    <t>90% reduction of absolute scope 3 GHG emissions by 2040, based on 2021.</t>
  </si>
  <si>
    <t>GHG Emissions (Scope 1 &amp; 2)</t>
  </si>
  <si>
    <t>GHG Emissions (Scope 3: Purchased goods &amp; services + Use of sold products)</t>
  </si>
  <si>
    <t>Energy consumption and mix</t>
  </si>
  <si>
    <t>Fuel consumption from coal and coal products</t>
  </si>
  <si>
    <t>Fuel consumption from crude oil and petroleum products</t>
  </si>
  <si>
    <t>Fuel consumption from natural gas</t>
  </si>
  <si>
    <t>Fuel consumption from other fossil sources</t>
  </si>
  <si>
    <t>Consumption of purchased or acquired electricity, heat, steam and cooling from fossil sources</t>
  </si>
  <si>
    <t>Share of fossil sources in total energy consumption</t>
  </si>
  <si>
    <t>Total energy consumption from fossil sources</t>
  </si>
  <si>
    <t>Share of nuclear sources in total energy consumption</t>
  </si>
  <si>
    <t>Total consumption from nuclear sources</t>
  </si>
  <si>
    <t>Fuel consumption from renewable sources</t>
  </si>
  <si>
    <t>Consumption of self-generated non-fuel renewable energy</t>
  </si>
  <si>
    <t>Share of renewable sources in total energy consumption</t>
  </si>
  <si>
    <t>Total renewable energy consumption</t>
  </si>
  <si>
    <t>Total energy consumption related to own operations</t>
  </si>
  <si>
    <t>% vs. LY</t>
  </si>
  <si>
    <t>Scope 1 GHG emissions</t>
  </si>
  <si>
    <r>
      <t>tCO</t>
    </r>
    <r>
      <rPr>
        <vertAlign val="subscript"/>
        <sz val="9"/>
        <color theme="1"/>
        <rFont val="Roboto Light"/>
        <scheme val="minor"/>
      </rPr>
      <t>2</t>
    </r>
    <r>
      <rPr>
        <sz val="9"/>
        <color theme="1"/>
        <rFont val="Roboto Light"/>
        <family val="2"/>
        <scheme val="minor"/>
      </rPr>
      <t xml:space="preserve"> eq</t>
    </r>
  </si>
  <si>
    <t>Gross Scope 1 greenhouse gas emissions</t>
  </si>
  <si>
    <t>Percentage of Scope 1 GHG emissions from regulated emission trading schemes</t>
  </si>
  <si>
    <t>Scope 2 GHG emissions</t>
  </si>
  <si>
    <t>Gross location-based Scope 2 greenhouse gas emissions</t>
  </si>
  <si>
    <t>Gross market-based Scope 2 greenhouse gas emissions</t>
  </si>
  <si>
    <t>Significant scope 3 GHG emissions</t>
  </si>
  <si>
    <t>Total gross indirect (scope 3) GHG emissions</t>
  </si>
  <si>
    <t>Percentage of GHG Scope 3 calculated using primary data</t>
  </si>
  <si>
    <t>1. Purchased goods and services</t>
  </si>
  <si>
    <t>11. Use of sold products'</t>
  </si>
  <si>
    <t>Total GHG emissions</t>
  </si>
  <si>
    <t>Total GHG emissions (location-based)</t>
  </si>
  <si>
    <t>Total GHG emissions (market-based)</t>
  </si>
  <si>
    <t>Scope 1 and 2 - GHG emissions (market-based)</t>
  </si>
  <si>
    <t>Total Scope 1 and 2 - GHG emissions (market-based)</t>
  </si>
  <si>
    <r>
      <t>tCO</t>
    </r>
    <r>
      <rPr>
        <b/>
        <vertAlign val="subscript"/>
        <sz val="9"/>
        <color theme="1"/>
        <rFont val="Roboto Light"/>
        <scheme val="minor"/>
      </rPr>
      <t>2</t>
    </r>
    <r>
      <rPr>
        <b/>
        <sz val="9"/>
        <color theme="1"/>
        <rFont val="Roboto Light"/>
        <scheme val="minor"/>
      </rPr>
      <t xml:space="preserve"> eq</t>
    </r>
  </si>
  <si>
    <t>N/A</t>
  </si>
  <si>
    <t>Annual Report 2024, pp. 84-85</t>
  </si>
  <si>
    <t>Energy Consumption &amp; Mix</t>
  </si>
  <si>
    <t>Consumption of purchased or acquired electricity, heat, steam and cooling from renewable sources</t>
  </si>
  <si>
    <t>Annual Report 2024 p. 113</t>
  </si>
  <si>
    <t>52:1</t>
  </si>
  <si>
    <t>Equity and inclusion metrics</t>
  </si>
  <si>
    <t>Other</t>
  </si>
  <si>
    <t>Total headcount increased by 137, corresponding to 3.0%.</t>
  </si>
  <si>
    <t>The number of female employees increased by 63, corresponding to 5.0%, while the number of male employees increased by 61, corresponding to 1.8%.</t>
  </si>
  <si>
    <t>Hungary, the US, and China each account for more than 10% of the Nilfisk workforce. In Hungary, the employee headcount grew by 63, corresponding to an increase of 8%, primarily due to an increase in production headcount and relocation of back-office employees to our shared service center. Meanwhile the employee headcount in the US and China declined by 9% and 2%, respectively, due to cautious hiring practices. The remaining increase was mainly due to investments across service and R&amp;D.</t>
  </si>
  <si>
    <t>Annual Report 2024, p. 111</t>
  </si>
  <si>
    <t>In 2024, 4 manufacturing sites were certified with ISO45001. A total of four manufacturing sites in Dongguan, Nagykanisza, Zocca and Queretaro, were subject to ISO45001 third-party audits screening for occupational health and safety and human rights violations.</t>
  </si>
  <si>
    <t>Nilfisk’s ESG Factbook 2024 provides a structured overview of Nilfisk’s performance on key Environmental, Social, and Governance (ESG) indicators. It supplements the Sustainability Statements included in Nilfisk’s Annual Report 2024 — our first report prepared in accordance with IFRS Accounting Standards and the Corporate Sustainability Reporting Directive (CSRD).
The Factbook presents additional ESG-related data points, including Nilfisk’s ESG strategy, performance on prioritized external ESG ratings and benchmarks, and our approach to the EU Taxonomy.
Published on Sept, 01, 2025.</t>
  </si>
  <si>
    <r>
      <t xml:space="preserve">In 2024, Nilfisk increased the number of suppliers covered by conflict minerals due diligence questions by 159.
</t>
    </r>
    <r>
      <rPr>
        <sz val="9"/>
        <color theme="3"/>
        <rFont val="Roboto Light"/>
        <scheme val="minor"/>
      </rPr>
      <t>In the new questionnaire, suppliers are asked to submit details on whether they sell products containing conflict minerals, and whether they have a conflict minerals due diligence process and/or policy.</t>
    </r>
  </si>
  <si>
    <t>Number of suppliers covered by CSR assessment increased by 174.</t>
  </si>
  <si>
    <t>In 2025, Nilfisk strengthened its climate ambition by committing to reach net-zero greenhouse gas emissions across the value chain by 2040, in line with the Science Based Targets initiative (SBTi) Net-Zero Standard. These targets have been formally validated by the SBTi and align with a 1.5°C trajectory under the Paris Agreement.
As part of this commitment, Nilfisk updated its climate targets across all relevant scopes.</t>
  </si>
  <si>
    <t>When preparing sustainability metrics, reasonable estimates and judgments are essential. The Executive Management Board has made reasonable estimates and judgments related to selected metrics based on experience, assumptions, and the evolving ESG reporting landscape. These estimates and judgments are reassessed regularly. Nilfisk uses extrapolations as a method for estimating data when full data coverage for Nilfisk Group is unavailable. Extrapolations are calculated using available data, which is extended to complete Nilfisk Group data based on headcounts. Other estimates and judgments are used where relevant. Nilfisk has defined specific ranges to indicate the use of estimates within the reported metrics, as follows: 
• Low: &lt;30 % 
• Medium: 30 % - 70% 
• High: &gt;70% 
Where estimates and judgments have been applied, this is clearly stated in the individual accounting policies in the Nilfisk Annual Report 2024.</t>
  </si>
  <si>
    <t xml:space="preserve">Certified Nilfisk Sites </t>
  </si>
  <si>
    <t>2024/2025</t>
  </si>
  <si>
    <t>Nilfisk acknowledges the urgency of climate action and is committed to reducing its climate footprint in line with science. Nilfisk follows a science-based approach to decarbonization and has set emissions reduction targets that are verified and approved by the Science Based Targets initiative (SBTi). Nilfisk has committed to reaching net-zero greenhouse gas emissions across the value chain by 2040. To support this long-term ambition, Nilfisk has set the following near- and long-term targets, using 2021 as the base year:</t>
  </si>
  <si>
    <t xml:space="preserve"> </t>
  </si>
  <si>
    <t>ESG Targets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</si>
</sst>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0.0"/>
    <numFmt numFmtId="167" formatCode="0.0%"/>
    <numFmt numFmtId="168" formatCode="0.000"/>
    <numFmt numFmtId="169" formatCode="0.0"/>
  </numFmts>
  <fonts count="61" x14ac:knownFonts="1">
    <font>
      <sz val="11"/>
      <color theme="1"/>
      <name val="Roboto Light"/>
      <family val="2"/>
      <scheme val="minor"/>
    </font>
    <font>
      <sz val="11"/>
      <color theme="1"/>
      <name val="Roboto Light"/>
      <family val="2"/>
      <scheme val="minor"/>
    </font>
    <font>
      <sz val="9"/>
      <name val="Roboto Light"/>
    </font>
    <font>
      <sz val="9"/>
      <color theme="1"/>
      <name val="Roboto Light"/>
    </font>
    <font>
      <sz val="11"/>
      <color theme="1"/>
      <name val="Roboto Light"/>
    </font>
    <font>
      <sz val="11"/>
      <color theme="3"/>
      <name val="Roboto Light"/>
    </font>
    <font>
      <sz val="11"/>
      <color theme="7"/>
      <name val="Roboto Light"/>
    </font>
    <font>
      <sz val="11"/>
      <color rgb="FFFF00FF"/>
      <name val="Roboto Light"/>
    </font>
    <font>
      <b/>
      <sz val="11"/>
      <color theme="4"/>
      <name val="Roboto Light"/>
    </font>
    <font>
      <sz val="9"/>
      <color theme="0"/>
      <name val="Roboto Light"/>
    </font>
    <font>
      <sz val="7"/>
      <color theme="6"/>
      <name val="Roboto Light"/>
    </font>
    <font>
      <i/>
      <sz val="9"/>
      <color theme="1"/>
      <name val="Roboto Light"/>
    </font>
    <font>
      <sz val="11"/>
      <color theme="4"/>
      <name val="Roboto Light"/>
    </font>
    <font>
      <sz val="11"/>
      <color theme="9" tint="-0.499984740745262"/>
      <name val="Roboto Light"/>
    </font>
    <font>
      <i/>
      <sz val="9"/>
      <color theme="3"/>
      <name val="Roboto Light"/>
    </font>
    <font>
      <b/>
      <sz val="9"/>
      <color theme="1"/>
      <name val="Roboto Light"/>
    </font>
    <font>
      <b/>
      <sz val="9"/>
      <name val="Roboto Light"/>
    </font>
    <font>
      <i/>
      <sz val="11"/>
      <color theme="3"/>
      <name val="Roboto Light"/>
    </font>
    <font>
      <i/>
      <sz val="11"/>
      <color theme="1"/>
      <name val="Roboto Light"/>
    </font>
    <font>
      <b/>
      <sz val="11"/>
      <color theme="3"/>
      <name val="Roboto Light"/>
    </font>
    <font>
      <b/>
      <sz val="16"/>
      <color theme="3"/>
      <name val="Roboto Light"/>
    </font>
    <font>
      <b/>
      <sz val="10"/>
      <color theme="0"/>
      <name val="Roboto Light"/>
    </font>
    <font>
      <b/>
      <sz val="9"/>
      <color theme="3"/>
      <name val="Roboto Light"/>
    </font>
    <font>
      <u/>
      <sz val="11"/>
      <color theme="10"/>
      <name val="Roboto Light"/>
      <family val="2"/>
      <scheme val="minor"/>
    </font>
    <font>
      <sz val="10"/>
      <color theme="1"/>
      <name val="Roboto Light"/>
    </font>
    <font>
      <b/>
      <sz val="10"/>
      <color theme="3"/>
      <name val="Roboto Light"/>
    </font>
    <font>
      <b/>
      <sz val="9"/>
      <color theme="0"/>
      <name val="Roboto Light"/>
    </font>
    <font>
      <sz val="8"/>
      <name val="Roboto Light"/>
      <family val="2"/>
      <scheme val="minor"/>
    </font>
    <font>
      <sz val="9"/>
      <color theme="1"/>
      <name val="Roboto Medium"/>
    </font>
    <font>
      <sz val="10"/>
      <color theme="1"/>
      <name val="Roboto Bold"/>
      <scheme val="major"/>
    </font>
    <font>
      <sz val="9"/>
      <color theme="1"/>
      <name val="Roboto Light"/>
      <family val="2"/>
      <scheme val="minor"/>
    </font>
    <font>
      <sz val="16"/>
      <color theme="1"/>
      <name val="Roboto Bold"/>
      <scheme val="major"/>
    </font>
    <font>
      <sz val="9"/>
      <color theme="3"/>
      <name val="Roboto Bold"/>
      <scheme val="major"/>
    </font>
    <font>
      <sz val="9"/>
      <color theme="0"/>
      <name val="Roboto Bold"/>
      <scheme val="major"/>
    </font>
    <font>
      <sz val="12"/>
      <color theme="1"/>
      <name val="Roboto Bold"/>
      <scheme val="major"/>
    </font>
    <font>
      <sz val="11"/>
      <color rgb="FF3F3F76"/>
      <name val="Roboto Light"/>
      <family val="2"/>
      <scheme val="minor"/>
    </font>
    <font>
      <b/>
      <sz val="11"/>
      <color rgb="FF3F3F3F"/>
      <name val="Roboto Light"/>
      <family val="2"/>
      <scheme val="minor"/>
    </font>
    <font>
      <b/>
      <sz val="11"/>
      <color rgb="FFFA7D00"/>
      <name val="Roboto Light"/>
      <family val="2"/>
      <scheme val="minor"/>
    </font>
    <font>
      <sz val="11"/>
      <color rgb="FFFA7D00"/>
      <name val="Roboto Light"/>
      <family val="2"/>
      <scheme val="minor"/>
    </font>
    <font>
      <b/>
      <sz val="11"/>
      <color theme="0"/>
      <name val="Roboto Light"/>
      <family val="2"/>
      <scheme val="minor"/>
    </font>
    <font>
      <sz val="11"/>
      <color rgb="FFFF0000"/>
      <name val="Roboto Light"/>
      <family val="2"/>
      <scheme val="minor"/>
    </font>
    <font>
      <i/>
      <sz val="11"/>
      <color rgb="FF7F7F7F"/>
      <name val="Roboto Light"/>
      <family val="2"/>
      <scheme val="minor"/>
    </font>
    <font>
      <sz val="11"/>
      <color theme="0"/>
      <name val="Roboto Light"/>
      <family val="2"/>
      <scheme val="minor"/>
    </font>
    <font>
      <sz val="9"/>
      <color theme="6"/>
      <name val="Roboto Light"/>
      <family val="2"/>
      <scheme val="minor"/>
    </font>
    <font>
      <sz val="10"/>
      <color theme="6"/>
      <name val="Roboto Bold"/>
      <scheme val="major"/>
    </font>
    <font>
      <i/>
      <sz val="9"/>
      <color theme="6"/>
      <name val="Roboto Light"/>
      <scheme val="minor"/>
    </font>
    <font>
      <sz val="11"/>
      <color theme="1"/>
      <name val="Roboto Medium"/>
    </font>
    <font>
      <sz val="9"/>
      <color theme="1"/>
      <name val="Roboto Light"/>
      <scheme val="minor"/>
    </font>
    <font>
      <b/>
      <sz val="9"/>
      <color theme="0" tint="-0.249977111117893"/>
      <name val="Roboto Light"/>
    </font>
    <font>
      <sz val="9"/>
      <color theme="3"/>
      <name val="Roboto Light"/>
      <scheme val="minor"/>
    </font>
    <font>
      <sz val="9"/>
      <color theme="3"/>
      <name val="Roboto Light"/>
      <family val="2"/>
      <scheme val="minor"/>
    </font>
    <font>
      <b/>
      <sz val="9"/>
      <color theme="1"/>
      <name val="Roboto Light"/>
      <scheme val="minor"/>
    </font>
    <font>
      <vertAlign val="subscript"/>
      <sz val="9"/>
      <color theme="1"/>
      <name val="Roboto Light"/>
      <scheme val="minor"/>
    </font>
    <font>
      <sz val="11"/>
      <color theme="1"/>
      <name val="Aptos"/>
      <family val="2"/>
    </font>
    <font>
      <i/>
      <sz val="9"/>
      <color theme="1"/>
      <name val="Roboto Light"/>
      <scheme val="minor"/>
    </font>
    <font>
      <sz val="9"/>
      <color theme="10"/>
      <name val="Roboto Light"/>
      <family val="2"/>
      <scheme val="minor"/>
    </font>
    <font>
      <sz val="9"/>
      <color rgb="FF28313F"/>
      <name val="Roboto Light"/>
      <family val="2"/>
      <charset val="1"/>
      <scheme val="minor"/>
    </font>
    <font>
      <sz val="10"/>
      <color theme="1"/>
      <name val="Roboto Light"/>
      <family val="2"/>
      <scheme val="minor"/>
    </font>
    <font>
      <b/>
      <vertAlign val="subscript"/>
      <sz val="9"/>
      <color theme="1"/>
      <name val="Roboto Light"/>
      <scheme val="minor"/>
    </font>
    <font>
      <sz val="9"/>
      <name val="Roboto Light"/>
      <family val="2"/>
      <scheme val="minor"/>
    </font>
    <font>
      <sz val="9"/>
      <name val="Roboto Medium"/>
    </font>
  </fonts>
  <fills count="12">
    <fill>
      <patternFill patternType="none"/>
    </fill>
    <fill>
      <patternFill patternType="gray125"/>
    </fill>
    <fill>
      <patternFill patternType="solid">
        <fgColor theme="1"/>
        <bgColor indexed="64"/>
      </patternFill>
    </fill>
    <fill>
      <patternFill patternType="solid">
        <fgColor rgb="FF39414E"/>
        <bgColor indexed="64"/>
      </patternFill>
    </fill>
    <fill>
      <patternFill patternType="solid">
        <fgColor rgb="FF515C6A"/>
        <bgColor indexed="64"/>
      </patternFill>
    </fill>
    <fill>
      <patternFill patternType="solid">
        <fgColor theme="2" tint="-0.49998474074526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79998168889431442"/>
        <bgColor indexed="64"/>
      </patternFill>
    </fill>
    <fill>
      <patternFill patternType="solid">
        <fgColor theme="0"/>
        <bgColor indexed="64"/>
      </patternFill>
    </fill>
  </fills>
  <borders count="17">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thin">
        <color theme="2"/>
      </top>
      <bottom/>
      <diagonal/>
    </border>
    <border>
      <left/>
      <right/>
      <top style="thin">
        <color indexed="64"/>
      </top>
      <bottom style="thin">
        <color theme="2"/>
      </bottom>
      <diagonal/>
    </border>
    <border>
      <left/>
      <right/>
      <top/>
      <bottom style="thin">
        <color theme="2"/>
      </bottom>
      <diagonal/>
    </border>
    <border>
      <left/>
      <right/>
      <top style="thin">
        <color theme="2"/>
      </top>
      <bottom style="thin">
        <color theme="2"/>
      </bottom>
      <diagonal/>
    </border>
    <border>
      <left/>
      <right/>
      <top/>
      <bottom style="thin">
        <color theme="3"/>
      </bottom>
      <diagonal/>
    </border>
    <border>
      <left/>
      <right/>
      <top style="thin">
        <color theme="2"/>
      </top>
      <bottom style="thin">
        <color indexed="64"/>
      </bottom>
      <diagonal/>
    </border>
    <border>
      <left/>
      <right/>
      <top style="thin">
        <color indexed="64"/>
      </top>
      <bottom style="thin">
        <color indexed="64"/>
      </bottom>
      <diagonal/>
    </border>
  </borders>
  <cellStyleXfs count="28">
    <xf numFmtId="0" fontId="0" fillId="0" borderId="0"/>
    <xf numFmtId="167" fontId="1" fillId="0" borderId="0" applyFont="0" applyFill="0" applyBorder="0" applyAlignment="0" applyProtection="0"/>
    <xf numFmtId="0" fontId="23" fillId="0" borderId="0" applyNumberFormat="0" applyFill="0" applyBorder="0" applyAlignment="0" applyProtection="0"/>
    <xf numFmtId="0" fontId="20" fillId="0" borderId="2" applyNumberFormat="0" applyFill="0" applyAlignment="0" applyProtection="0"/>
    <xf numFmtId="0" fontId="19" fillId="0" borderId="3" applyNumberFormat="0" applyFill="0" applyAlignment="0" applyProtection="0"/>
    <xf numFmtId="0" fontId="21" fillId="0" borderId="0" applyNumberFormat="0" applyFill="0" applyBorder="0" applyAlignment="0" applyProtection="0"/>
    <xf numFmtId="0" fontId="22" fillId="0" borderId="0" applyNumberFormat="0" applyFill="0" applyAlignment="0" applyProtection="0"/>
    <xf numFmtId="0" fontId="29" fillId="0" borderId="0">
      <alignment vertical="center"/>
    </xf>
    <xf numFmtId="0" fontId="30" fillId="0" borderId="0">
      <alignment vertical="center"/>
    </xf>
    <xf numFmtId="0" fontId="31" fillId="0" borderId="0" applyNumberFormat="0">
      <alignment vertical="center"/>
    </xf>
    <xf numFmtId="0" fontId="32" fillId="2" borderId="0">
      <alignment horizontal="left" vertical="center" indent="2"/>
    </xf>
    <xf numFmtId="0" fontId="33" fillId="3" borderId="0">
      <alignment horizontal="left" vertical="center" indent="2"/>
    </xf>
    <xf numFmtId="0" fontId="32" fillId="4" borderId="0">
      <alignment horizontal="left" vertical="center" indent="3"/>
    </xf>
    <xf numFmtId="0" fontId="33" fillId="5" borderId="0">
      <alignment horizontal="left" vertical="center" indent="3"/>
    </xf>
    <xf numFmtId="0" fontId="34" fillId="0" borderId="0">
      <alignment vertical="center"/>
    </xf>
    <xf numFmtId="0" fontId="28" fillId="0" borderId="1">
      <alignment vertical="center"/>
    </xf>
    <xf numFmtId="165" fontId="1" fillId="0" borderId="0" applyFont="0" applyFill="0" applyBorder="0" applyAlignment="0" applyProtection="0"/>
    <xf numFmtId="164" fontId="1" fillId="0" borderId="0" applyFont="0" applyFill="0" applyBorder="0" applyAlignment="0" applyProtection="0"/>
    <xf numFmtId="0" fontId="35" fillId="6" borderId="4" applyNumberFormat="0" applyAlignment="0" applyProtection="0"/>
    <xf numFmtId="0" fontId="36" fillId="7" borderId="5" applyNumberFormat="0" applyAlignment="0" applyProtection="0"/>
    <xf numFmtId="0" fontId="37" fillId="7" borderId="4" applyNumberFormat="0" applyAlignment="0" applyProtection="0"/>
    <xf numFmtId="0" fontId="38" fillId="0" borderId="6" applyNumberFormat="0" applyFill="0" applyAlignment="0" applyProtection="0"/>
    <xf numFmtId="0" fontId="39" fillId="8" borderId="7" applyNumberFormat="0" applyAlignment="0" applyProtection="0"/>
    <xf numFmtId="0" fontId="40" fillId="0" borderId="0" applyNumberFormat="0" applyFill="0" applyBorder="0" applyAlignment="0" applyProtection="0"/>
    <xf numFmtId="0" fontId="1" fillId="9" borderId="8" applyNumberFormat="0" applyFont="0" applyAlignment="0" applyProtection="0"/>
    <xf numFmtId="0" fontId="41" fillId="0" borderId="0" applyNumberFormat="0" applyFill="0" applyBorder="0" applyAlignment="0" applyProtection="0"/>
    <xf numFmtId="0" fontId="45" fillId="0" borderId="0">
      <alignment vertical="center" wrapText="1"/>
    </xf>
    <xf numFmtId="0" fontId="20" fillId="0" borderId="2" applyNumberFormat="0" applyFill="0" applyAlignment="0" applyProtection="0"/>
  </cellStyleXfs>
  <cellXfs count="334">
    <xf numFmtId="0" fontId="0" fillId="0" borderId="0" xfId="0"/>
    <xf numFmtId="0" fontId="4" fillId="0" borderId="0" xfId="0" applyFont="1"/>
    <xf numFmtId="0" fontId="7" fillId="0" borderId="0" xfId="0" applyFont="1"/>
    <xf numFmtId="0" fontId="4" fillId="0" borderId="0" xfId="0" applyFont="1" applyAlignment="1">
      <alignment horizontal="center" vertical="center"/>
    </xf>
    <xf numFmtId="0" fontId="4" fillId="0" borderId="0" xfId="0" applyFont="1" applyAlignment="1">
      <alignment vertical="center"/>
    </xf>
    <xf numFmtId="0" fontId="13" fillId="0" borderId="0" xfId="0" applyFont="1"/>
    <xf numFmtId="0" fontId="3" fillId="0" borderId="0" xfId="0" applyFont="1"/>
    <xf numFmtId="0" fontId="4" fillId="0" borderId="0" xfId="0" applyFont="1" applyAlignment="1">
      <alignment horizontal="right" vertical="center"/>
    </xf>
    <xf numFmtId="0" fontId="10"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6" fillId="0" borderId="0" xfId="0" applyFont="1"/>
    <xf numFmtId="0" fontId="3" fillId="0" borderId="0" xfId="0" applyFont="1" applyAlignment="1">
      <alignment vertical="center" wrapText="1"/>
    </xf>
    <xf numFmtId="0" fontId="0" fillId="0" borderId="0" xfId="0" applyAlignment="1">
      <alignment horizontal="left"/>
    </xf>
    <xf numFmtId="0" fontId="0" fillId="0" borderId="0" xfId="0" applyAlignment="1">
      <alignment vertical="center" wrapText="1"/>
    </xf>
    <xf numFmtId="0" fontId="25" fillId="0" borderId="0" xfId="0" applyFont="1" applyAlignment="1">
      <alignment vertical="center" wrapText="1"/>
    </xf>
    <xf numFmtId="0" fontId="4" fillId="0" borderId="0" xfId="0" applyFont="1" applyAlignment="1">
      <alignment horizontal="center"/>
    </xf>
    <xf numFmtId="0" fontId="24" fillId="0" borderId="0" xfId="0" applyFont="1" applyAlignment="1">
      <alignment vertical="center" wrapText="1"/>
    </xf>
    <xf numFmtId="0" fontId="9" fillId="0" borderId="0" xfId="0" applyFont="1"/>
    <xf numFmtId="0" fontId="3" fillId="0" borderId="0" xfId="0" applyFont="1" applyAlignment="1">
      <alignment vertical="center"/>
    </xf>
    <xf numFmtId="0" fontId="3" fillId="0" borderId="0" xfId="0" applyFont="1" applyAlignment="1">
      <alignment horizontal="center" vertical="center"/>
    </xf>
    <xf numFmtId="0" fontId="8" fillId="0" borderId="0" xfId="0" applyFont="1"/>
    <xf numFmtId="0" fontId="26" fillId="0" borderId="0" xfId="0" applyFont="1"/>
    <xf numFmtId="0" fontId="3" fillId="0" borderId="0" xfId="0" applyFont="1" applyAlignment="1">
      <alignment horizontal="center"/>
    </xf>
    <xf numFmtId="0" fontId="0" fillId="0" borderId="0" xfId="0" applyAlignment="1">
      <alignment vertical="center"/>
    </xf>
    <xf numFmtId="0" fontId="32" fillId="2" borderId="0" xfId="10">
      <alignment horizontal="left" vertical="center" indent="2"/>
    </xf>
    <xf numFmtId="0" fontId="31" fillId="0" borderId="0" xfId="9">
      <alignment vertical="center"/>
    </xf>
    <xf numFmtId="0" fontId="30" fillId="0" borderId="0" xfId="8">
      <alignment vertical="center"/>
    </xf>
    <xf numFmtId="0" fontId="30" fillId="0" borderId="0" xfId="8" applyAlignment="1">
      <alignment horizontal="left" vertical="center" wrapText="1"/>
    </xf>
    <xf numFmtId="0" fontId="43" fillId="0" borderId="0" xfId="8" applyFont="1">
      <alignment vertical="center"/>
    </xf>
    <xf numFmtId="0" fontId="30" fillId="0" borderId="0" xfId="8" applyAlignment="1">
      <alignment vertical="center" wrapText="1"/>
    </xf>
    <xf numFmtId="0" fontId="30" fillId="0" borderId="0" xfId="8" applyAlignment="1">
      <alignment horizontal="center" vertical="center" wrapText="1"/>
    </xf>
    <xf numFmtId="0" fontId="34" fillId="0" borderId="0" xfId="14">
      <alignment vertical="center"/>
    </xf>
    <xf numFmtId="0" fontId="44" fillId="0" borderId="0" xfId="7" applyFont="1" applyAlignment="1">
      <alignment horizontal="left" vertical="center" indent="2"/>
    </xf>
    <xf numFmtId="0" fontId="30" fillId="0" borderId="0" xfId="8" applyAlignment="1">
      <alignment horizontal="left" vertical="center" indent="2"/>
    </xf>
    <xf numFmtId="0" fontId="32" fillId="4" borderId="0" xfId="12">
      <alignment horizontal="left" vertical="center" indent="3"/>
    </xf>
    <xf numFmtId="0" fontId="44" fillId="0" borderId="0" xfId="7" applyFont="1" applyAlignment="1">
      <alignment horizontal="left" vertical="center"/>
    </xf>
    <xf numFmtId="0" fontId="30" fillId="0" borderId="0" xfId="8" applyAlignment="1">
      <alignment horizontal="left" vertical="center"/>
    </xf>
    <xf numFmtId="0" fontId="29" fillId="0" borderId="0" xfId="7">
      <alignment vertical="center"/>
    </xf>
    <xf numFmtId="0" fontId="30" fillId="0" borderId="0" xfId="8" applyAlignment="1">
      <alignment horizontal="center" vertical="center"/>
    </xf>
    <xf numFmtId="0" fontId="34" fillId="0" borderId="0" xfId="14" applyAlignment="1">
      <alignment vertical="center" wrapText="1"/>
    </xf>
    <xf numFmtId="0" fontId="28" fillId="0" borderId="1" xfId="15">
      <alignment vertical="center"/>
    </xf>
    <xf numFmtId="0" fontId="46" fillId="0" borderId="1" xfId="15" applyFont="1">
      <alignment vertical="center"/>
    </xf>
    <xf numFmtId="0" fontId="3" fillId="0" borderId="0" xfId="0" applyFont="1" applyAlignment="1">
      <alignment horizontal="left" vertical="center" wrapText="1"/>
    </xf>
    <xf numFmtId="0" fontId="4" fillId="0" borderId="0" xfId="0" applyFont="1" applyAlignment="1">
      <alignment horizontal="left" vertical="top"/>
    </xf>
    <xf numFmtId="0" fontId="5" fillId="0" borderId="0" xfId="0" applyFont="1"/>
    <xf numFmtId="0" fontId="33" fillId="5" borderId="0" xfId="13">
      <alignment horizontal="left" vertical="center" indent="3"/>
    </xf>
    <xf numFmtId="0" fontId="25" fillId="0" borderId="0" xfId="0" applyFont="1" applyAlignment="1">
      <alignment vertical="center"/>
    </xf>
    <xf numFmtId="0" fontId="28" fillId="0" borderId="0" xfId="8" applyFont="1">
      <alignment vertical="center"/>
    </xf>
    <xf numFmtId="0" fontId="45" fillId="0" borderId="0" xfId="26">
      <alignment vertical="center" wrapText="1"/>
    </xf>
    <xf numFmtId="0" fontId="0" fillId="0" borderId="0" xfId="0" applyAlignment="1">
      <alignment horizontal="center" vertical="center"/>
    </xf>
    <xf numFmtId="0" fontId="24" fillId="0" borderId="0" xfId="0" applyFont="1" applyAlignment="1">
      <alignment vertical="top" wrapText="1"/>
    </xf>
    <xf numFmtId="0" fontId="30" fillId="0" borderId="0" xfId="8" quotePrefix="1" applyAlignment="1">
      <alignment horizontal="center" vertical="center"/>
    </xf>
    <xf numFmtId="0" fontId="28" fillId="0" borderId="1" xfId="15" applyAlignment="1">
      <alignment horizontal="center" vertical="center"/>
    </xf>
    <xf numFmtId="0" fontId="17" fillId="0" borderId="0" xfId="0" applyFont="1"/>
    <xf numFmtId="0" fontId="30" fillId="0" borderId="0" xfId="8" applyAlignment="1">
      <alignment horizontal="left" vertical="center" indent="4"/>
    </xf>
    <xf numFmtId="0" fontId="34" fillId="0" borderId="0" xfId="14" applyAlignment="1">
      <alignment horizontal="center" vertical="center"/>
    </xf>
    <xf numFmtId="0" fontId="29" fillId="0" borderId="0" xfId="7" applyAlignment="1">
      <alignment horizontal="center" vertical="center"/>
    </xf>
    <xf numFmtId="0" fontId="32" fillId="2" borderId="0" xfId="10" applyAlignment="1">
      <alignment horizontal="left" vertical="center" wrapText="1"/>
    </xf>
    <xf numFmtId="167" fontId="30" fillId="0" borderId="0" xfId="1" applyFont="1" applyAlignment="1">
      <alignment horizontal="center" vertical="center"/>
    </xf>
    <xf numFmtId="0" fontId="28" fillId="0" borderId="0" xfId="15" applyBorder="1" applyAlignment="1">
      <alignment vertical="center" wrapText="1"/>
    </xf>
    <xf numFmtId="0" fontId="28" fillId="0" borderId="0" xfId="15" applyBorder="1">
      <alignment vertical="center"/>
    </xf>
    <xf numFmtId="0" fontId="28" fillId="0" borderId="0" xfId="15" applyBorder="1" applyAlignment="1">
      <alignment horizontal="center" vertical="center" wrapText="1"/>
    </xf>
    <xf numFmtId="0" fontId="30" fillId="10" borderId="0" xfId="8" applyFill="1" applyAlignment="1">
      <alignment horizontal="center" vertical="center"/>
    </xf>
    <xf numFmtId="167" fontId="30" fillId="0" borderId="0" xfId="1" applyFont="1" applyFill="1" applyBorder="1" applyAlignment="1">
      <alignment horizontal="center" vertical="center"/>
    </xf>
    <xf numFmtId="167" fontId="30" fillId="0" borderId="0" xfId="1" applyFont="1" applyFill="1" applyAlignment="1">
      <alignment horizontal="center" vertical="center"/>
    </xf>
    <xf numFmtId="0" fontId="4" fillId="0" borderId="0" xfId="0" applyFont="1" applyAlignment="1">
      <alignment vertical="center" wrapText="1"/>
    </xf>
    <xf numFmtId="0" fontId="6" fillId="0" borderId="0" xfId="0" applyFont="1" applyAlignment="1">
      <alignment vertical="center"/>
    </xf>
    <xf numFmtId="0" fontId="25" fillId="0" borderId="0" xfId="6" applyFont="1" applyFill="1" applyAlignment="1">
      <alignment vertical="center" wrapText="1"/>
    </xf>
    <xf numFmtId="0" fontId="9"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vertical="center"/>
    </xf>
    <xf numFmtId="0" fontId="2" fillId="0" borderId="0" xfId="0" applyFont="1" applyAlignment="1">
      <alignment horizontal="right" vertical="center"/>
    </xf>
    <xf numFmtId="0" fontId="47" fillId="0" borderId="0" xfId="0" applyFont="1" applyAlignment="1">
      <alignment horizontal="left" vertical="center"/>
    </xf>
    <xf numFmtId="0" fontId="42" fillId="0" borderId="0" xfId="0" applyFont="1"/>
    <xf numFmtId="0" fontId="4" fillId="0" borderId="0" xfId="0" applyFont="1" applyAlignment="1">
      <alignment horizontal="left"/>
    </xf>
    <xf numFmtId="0" fontId="48" fillId="0" borderId="0" xfId="0" applyFont="1" applyAlignment="1">
      <alignment horizontal="center" vertical="center"/>
    </xf>
    <xf numFmtId="0" fontId="39" fillId="0" borderId="0" xfId="0" applyFont="1"/>
    <xf numFmtId="0" fontId="4" fillId="0" borderId="0" xfId="0" applyFont="1" applyAlignment="1">
      <alignment horizontal="left" vertical="center"/>
    </xf>
    <xf numFmtId="0" fontId="10" fillId="0" borderId="0" xfId="0" applyFont="1" applyAlignment="1">
      <alignment horizontal="left" vertical="center"/>
    </xf>
    <xf numFmtId="0" fontId="26" fillId="0" borderId="0" xfId="0" applyFont="1" applyAlignment="1">
      <alignment horizontal="center" vertical="center"/>
    </xf>
    <xf numFmtId="0" fontId="16" fillId="0" borderId="0" xfId="0" applyFont="1" applyAlignment="1">
      <alignment horizontal="left" vertical="center" indent="1"/>
    </xf>
    <xf numFmtId="0" fontId="2" fillId="0" borderId="0" xfId="0" applyFont="1" applyAlignment="1">
      <alignment horizontal="left" vertical="center" indent="1"/>
    </xf>
    <xf numFmtId="0" fontId="25" fillId="0" borderId="0" xfId="6" applyFont="1" applyFill="1" applyAlignment="1">
      <alignment horizontal="center" vertical="center" wrapText="1"/>
    </xf>
    <xf numFmtId="0" fontId="7" fillId="0" borderId="0" xfId="0" applyFont="1" applyAlignment="1">
      <alignment horizontal="center"/>
    </xf>
    <xf numFmtId="0" fontId="6" fillId="0" borderId="0" xfId="0" applyFont="1" applyAlignment="1">
      <alignment horizontal="center" vertical="center"/>
    </xf>
    <xf numFmtId="0" fontId="0" fillId="0" borderId="0" xfId="0" applyAlignment="1">
      <alignment horizontal="center"/>
    </xf>
    <xf numFmtId="0" fontId="28" fillId="0" borderId="1" xfId="15" applyAlignment="1">
      <alignment horizontal="left" vertical="center"/>
    </xf>
    <xf numFmtId="3" fontId="30" fillId="0" borderId="0" xfId="8" applyNumberFormat="1" applyAlignment="1">
      <alignment horizontal="center" vertical="center"/>
    </xf>
    <xf numFmtId="0" fontId="50" fillId="0" borderId="0" xfId="8" applyFont="1" applyAlignment="1">
      <alignment horizontal="left" vertical="center" indent="4"/>
    </xf>
    <xf numFmtId="0" fontId="30" fillId="0" borderId="0" xfId="0" applyFont="1" applyAlignment="1">
      <alignment horizontal="center" vertical="center"/>
    </xf>
    <xf numFmtId="0" fontId="15" fillId="0" borderId="0" xfId="0" applyFont="1" applyAlignment="1">
      <alignment vertical="center"/>
    </xf>
    <xf numFmtId="0" fontId="2" fillId="0" borderId="0" xfId="0" applyFont="1" applyAlignment="1">
      <alignment vertical="center"/>
    </xf>
    <xf numFmtId="0" fontId="16" fillId="0" borderId="0" xfId="0" applyFont="1" applyAlignment="1">
      <alignment vertical="center"/>
    </xf>
    <xf numFmtId="0" fontId="2" fillId="0" borderId="0" xfId="0" applyFont="1" applyAlignment="1">
      <alignment horizontal="left" vertical="center" indent="2"/>
    </xf>
    <xf numFmtId="0" fontId="16" fillId="0" borderId="0" xfId="0" quotePrefix="1" applyFont="1" applyAlignment="1">
      <alignment vertical="center"/>
    </xf>
    <xf numFmtId="0" fontId="16" fillId="0" borderId="0" xfId="0" quotePrefix="1" applyFont="1" applyAlignment="1">
      <alignment vertical="center" wrapText="1"/>
    </xf>
    <xf numFmtId="0" fontId="2" fillId="0" borderId="0" xfId="0" quotePrefix="1" applyFont="1" applyAlignment="1">
      <alignment vertical="center"/>
    </xf>
    <xf numFmtId="0" fontId="13" fillId="0" borderId="0" xfId="0" applyFont="1" applyAlignment="1">
      <alignment vertical="center"/>
    </xf>
    <xf numFmtId="0" fontId="14" fillId="0" borderId="0" xfId="0" applyFont="1" applyAlignment="1">
      <alignment vertical="center"/>
    </xf>
    <xf numFmtId="0" fontId="18" fillId="0" borderId="0" xfId="0" applyFont="1" applyAlignment="1">
      <alignment vertical="center"/>
    </xf>
    <xf numFmtId="3" fontId="28" fillId="10" borderId="0" xfId="8" applyNumberFormat="1" applyFont="1" applyFill="1" applyAlignment="1">
      <alignment horizontal="center" vertical="center"/>
    </xf>
    <xf numFmtId="3" fontId="28" fillId="0" borderId="0" xfId="8" quotePrefix="1" applyNumberFormat="1" applyFont="1" applyAlignment="1">
      <alignment horizontal="center" vertical="center"/>
    </xf>
    <xf numFmtId="3" fontId="28" fillId="0" borderId="0" xfId="8" applyNumberFormat="1" applyFont="1" applyAlignment="1">
      <alignment horizontal="center" vertical="center"/>
    </xf>
    <xf numFmtId="0" fontId="30" fillId="0" borderId="0" xfId="8" quotePrefix="1">
      <alignment vertical="center"/>
    </xf>
    <xf numFmtId="0" fontId="9" fillId="0" borderId="0" xfId="0" applyFont="1" applyAlignment="1">
      <alignment horizontal="left" vertical="center" wrapText="1"/>
    </xf>
    <xf numFmtId="0" fontId="16" fillId="0" borderId="0" xfId="0" applyFont="1" applyAlignment="1">
      <alignment horizontal="left"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11" fillId="0" borderId="0" xfId="0" applyFont="1"/>
    <xf numFmtId="0" fontId="50" fillId="0" borderId="0" xfId="8" applyFont="1">
      <alignment vertical="center"/>
    </xf>
    <xf numFmtId="0" fontId="11" fillId="0" borderId="0" xfId="0" applyFont="1" applyAlignment="1">
      <alignment vertical="center"/>
    </xf>
    <xf numFmtId="0" fontId="6" fillId="0" borderId="0" xfId="0" applyFont="1" applyAlignment="1">
      <alignment horizontal="right" vertical="center"/>
    </xf>
    <xf numFmtId="0" fontId="3" fillId="0" borderId="0" xfId="0" applyFont="1" applyAlignment="1">
      <alignment horizontal="right" vertical="center" wrapText="1"/>
    </xf>
    <xf numFmtId="0" fontId="28" fillId="0" borderId="0" xfId="8" applyFont="1" applyAlignment="1">
      <alignment horizontal="left" vertical="center"/>
    </xf>
    <xf numFmtId="0" fontId="5" fillId="0" borderId="0" xfId="0" applyFont="1" applyAlignment="1">
      <alignment horizontal="right" vertical="center"/>
    </xf>
    <xf numFmtId="0" fontId="12" fillId="0" borderId="0" xfId="0" applyFont="1" applyAlignment="1">
      <alignment vertical="center"/>
    </xf>
    <xf numFmtId="0" fontId="30" fillId="10" borderId="0" xfId="8" applyFill="1">
      <alignment vertical="center"/>
    </xf>
    <xf numFmtId="0" fontId="43" fillId="0" borderId="0" xfId="8" applyFont="1" applyAlignment="1">
      <alignment horizontal="left" vertical="center"/>
    </xf>
    <xf numFmtId="0" fontId="45" fillId="0" borderId="0" xfId="26" applyAlignment="1">
      <alignment horizontal="left" vertical="center" wrapText="1" indent="3"/>
    </xf>
    <xf numFmtId="0" fontId="30" fillId="0" borderId="10" xfId="8" applyBorder="1" applyAlignment="1">
      <alignment horizontal="center" vertical="center"/>
    </xf>
    <xf numFmtId="0" fontId="30" fillId="0" borderId="11" xfId="8" applyBorder="1" applyAlignment="1">
      <alignment horizontal="center" vertical="center"/>
    </xf>
    <xf numFmtId="0" fontId="30" fillId="10" borderId="11" xfId="8" applyFill="1" applyBorder="1" applyAlignment="1">
      <alignment horizontal="center" vertical="center"/>
    </xf>
    <xf numFmtId="0" fontId="30" fillId="0" borderId="11" xfId="8" applyBorder="1">
      <alignment vertical="center"/>
    </xf>
    <xf numFmtId="0" fontId="30" fillId="0" borderId="12" xfId="8" applyBorder="1" applyAlignment="1">
      <alignment horizontal="center" vertical="center"/>
    </xf>
    <xf numFmtId="0" fontId="30" fillId="0" borderId="13" xfId="8" quotePrefix="1" applyBorder="1">
      <alignment vertical="center"/>
    </xf>
    <xf numFmtId="0" fontId="30" fillId="0" borderId="13" xfId="8" applyBorder="1" applyAlignment="1">
      <alignment horizontal="center" vertical="center"/>
    </xf>
    <xf numFmtId="0" fontId="30" fillId="10" borderId="13" xfId="8" applyFill="1" applyBorder="1" applyAlignment="1">
      <alignment horizontal="center" vertical="center"/>
    </xf>
    <xf numFmtId="0" fontId="30" fillId="0" borderId="13" xfId="8" applyBorder="1">
      <alignment vertical="center"/>
    </xf>
    <xf numFmtId="0" fontId="30" fillId="0" borderId="13" xfId="8" applyBorder="1" applyAlignment="1">
      <alignment horizontal="left" vertical="center" wrapText="1"/>
    </xf>
    <xf numFmtId="0" fontId="30" fillId="0" borderId="11" xfId="8" applyBorder="1" applyAlignment="1">
      <alignment horizontal="left" vertical="center"/>
    </xf>
    <xf numFmtId="0" fontId="30" fillId="0" borderId="13" xfId="8" applyBorder="1" applyAlignment="1">
      <alignment horizontal="left" vertical="center"/>
    </xf>
    <xf numFmtId="167" fontId="30" fillId="0" borderId="11" xfId="1" applyFont="1" applyBorder="1" applyAlignment="1">
      <alignment horizontal="center" vertical="center"/>
    </xf>
    <xf numFmtId="167" fontId="30" fillId="0" borderId="13" xfId="1" applyFont="1" applyBorder="1" applyAlignment="1">
      <alignment horizontal="center" vertical="center"/>
    </xf>
    <xf numFmtId="0" fontId="30" fillId="0" borderId="12" xfId="8" applyBorder="1">
      <alignment vertical="center"/>
    </xf>
    <xf numFmtId="167" fontId="30" fillId="0" borderId="12" xfId="1" applyFont="1" applyBorder="1" applyAlignment="1">
      <alignment horizontal="center" vertical="center"/>
    </xf>
    <xf numFmtId="0" fontId="30" fillId="0" borderId="13" xfId="8" applyBorder="1" applyAlignment="1">
      <alignment horizontal="left" vertical="center" indent="4"/>
    </xf>
    <xf numFmtId="167" fontId="30" fillId="10" borderId="13" xfId="1" applyFont="1" applyFill="1" applyBorder="1" applyAlignment="1">
      <alignment horizontal="center" vertical="center"/>
    </xf>
    <xf numFmtId="167" fontId="30" fillId="0" borderId="13" xfId="1" applyFont="1" applyFill="1" applyBorder="1" applyAlignment="1">
      <alignment horizontal="center" vertical="center"/>
    </xf>
    <xf numFmtId="0" fontId="50" fillId="0" borderId="13" xfId="8" applyFont="1" applyBorder="1" applyAlignment="1">
      <alignment horizontal="left" vertical="center" indent="6"/>
    </xf>
    <xf numFmtId="0" fontId="30" fillId="0" borderId="13" xfId="8" applyBorder="1" applyAlignment="1">
      <alignment horizontal="left" vertical="center" indent="2"/>
    </xf>
    <xf numFmtId="0" fontId="29" fillId="0" borderId="12" xfId="7" applyBorder="1">
      <alignment vertical="center"/>
    </xf>
    <xf numFmtId="0" fontId="30" fillId="0" borderId="12" xfId="8" applyBorder="1" applyAlignment="1">
      <alignment horizontal="left" vertical="center" indent="2"/>
    </xf>
    <xf numFmtId="0" fontId="28" fillId="0" borderId="0" xfId="15" applyBorder="1" applyAlignment="1">
      <alignment horizontal="center" vertical="center"/>
    </xf>
    <xf numFmtId="3" fontId="30" fillId="10" borderId="13" xfId="8" applyNumberFormat="1" applyFill="1" applyBorder="1" applyAlignment="1">
      <alignment horizontal="center" vertical="center"/>
    </xf>
    <xf numFmtId="3" fontId="30" fillId="0" borderId="13" xfId="8" applyNumberFormat="1" applyBorder="1" applyAlignment="1">
      <alignment horizontal="center" vertical="center"/>
    </xf>
    <xf numFmtId="0" fontId="30" fillId="0" borderId="13" xfId="8" applyBorder="1" applyAlignment="1">
      <alignment vertical="center" wrapText="1"/>
    </xf>
    <xf numFmtId="0" fontId="50" fillId="0" borderId="13" xfId="8" applyFont="1" applyBorder="1" applyAlignment="1">
      <alignment horizontal="left" vertical="center" indent="4"/>
    </xf>
    <xf numFmtId="167" fontId="30" fillId="10" borderId="13" xfId="0" applyNumberFormat="1" applyFont="1" applyFill="1" applyBorder="1" applyAlignment="1">
      <alignment horizontal="center" vertical="center"/>
    </xf>
    <xf numFmtId="0" fontId="30" fillId="0" borderId="13" xfId="0" applyFont="1" applyBorder="1" applyAlignment="1">
      <alignment horizontal="center" vertical="center"/>
    </xf>
    <xf numFmtId="0" fontId="30" fillId="0" borderId="13" xfId="8" applyBorder="1" applyAlignment="1">
      <alignment horizontal="center" vertical="center" wrapText="1"/>
    </xf>
    <xf numFmtId="0" fontId="30" fillId="0" borderId="10" xfId="8" applyBorder="1" applyAlignment="1">
      <alignment horizontal="left" vertical="center" indent="2"/>
    </xf>
    <xf numFmtId="0" fontId="4" fillId="0" borderId="9" xfId="0" applyFont="1" applyBorder="1"/>
    <xf numFmtId="0" fontId="28" fillId="0" borderId="9" xfId="15" applyBorder="1" applyAlignment="1">
      <alignment horizontal="center" vertical="center"/>
    </xf>
    <xf numFmtId="0" fontId="4" fillId="0" borderId="10" xfId="0" applyFont="1" applyBorder="1"/>
    <xf numFmtId="3" fontId="30" fillId="0" borderId="13" xfId="8" quotePrefix="1" applyNumberFormat="1" applyBorder="1" applyAlignment="1">
      <alignment horizontal="center" vertical="center"/>
    </xf>
    <xf numFmtId="0" fontId="30" fillId="0" borderId="13" xfId="8" quotePrefix="1" applyBorder="1" applyAlignment="1">
      <alignment horizontal="center" vertical="center"/>
    </xf>
    <xf numFmtId="0" fontId="30" fillId="0" borderId="10" xfId="8" applyBorder="1" applyAlignment="1">
      <alignment horizontal="left" vertical="center" wrapText="1"/>
    </xf>
    <xf numFmtId="0" fontId="28" fillId="0" borderId="12" xfId="8" applyFont="1" applyBorder="1" applyAlignment="1">
      <alignment horizontal="left" vertical="center"/>
    </xf>
    <xf numFmtId="0" fontId="30" fillId="0" borderId="10" xfId="0" applyFont="1" applyBorder="1" applyAlignment="1">
      <alignment horizontal="center" vertical="center"/>
    </xf>
    <xf numFmtId="0" fontId="30" fillId="0" borderId="10" xfId="0" quotePrefix="1" applyFont="1" applyBorder="1" applyAlignment="1">
      <alignment horizontal="center" vertical="center"/>
    </xf>
    <xf numFmtId="0" fontId="30" fillId="0" borderId="12" xfId="0" applyFont="1" applyBorder="1" applyAlignment="1">
      <alignment horizontal="center" vertical="center"/>
    </xf>
    <xf numFmtId="0" fontId="51" fillId="0" borderId="13" xfId="8" applyFont="1" applyBorder="1" applyAlignment="1">
      <alignment horizontal="left" vertical="center"/>
    </xf>
    <xf numFmtId="0" fontId="51" fillId="0" borderId="13" xfId="8" applyFont="1" applyBorder="1" applyAlignment="1">
      <alignment horizontal="center" vertical="center"/>
    </xf>
    <xf numFmtId="0" fontId="43" fillId="0" borderId="13" xfId="8" applyFont="1" applyBorder="1" applyAlignment="1">
      <alignment horizontal="left" vertical="center"/>
    </xf>
    <xf numFmtId="9" fontId="30" fillId="10" borderId="13" xfId="1" applyNumberFormat="1" applyFont="1" applyFill="1" applyBorder="1" applyAlignment="1">
      <alignment horizontal="center" vertical="center"/>
    </xf>
    <xf numFmtId="9" fontId="30" fillId="0" borderId="13" xfId="1" applyNumberFormat="1" applyFont="1" applyBorder="1" applyAlignment="1">
      <alignment horizontal="center" vertical="center"/>
    </xf>
    <xf numFmtId="9" fontId="30" fillId="0" borderId="10" xfId="1" applyNumberFormat="1" applyFont="1" applyBorder="1" applyAlignment="1">
      <alignment horizontal="center" vertical="center"/>
    </xf>
    <xf numFmtId="9" fontId="30" fillId="0" borderId="12" xfId="1" applyNumberFormat="1" applyFont="1" applyBorder="1" applyAlignment="1">
      <alignment horizontal="center" vertical="center"/>
    </xf>
    <xf numFmtId="168" fontId="51" fillId="0" borderId="13" xfId="8" applyNumberFormat="1" applyFont="1" applyBorder="1" applyAlignment="1">
      <alignment horizontal="center" vertical="center"/>
    </xf>
    <xf numFmtId="9" fontId="30" fillId="0" borderId="13" xfId="1" quotePrefix="1" applyNumberFormat="1" applyFont="1" applyBorder="1" applyAlignment="1">
      <alignment horizontal="center" vertical="center"/>
    </xf>
    <xf numFmtId="0" fontId="29" fillId="0" borderId="0" xfId="7" applyAlignment="1">
      <alignment horizontal="left" vertical="center"/>
    </xf>
    <xf numFmtId="0" fontId="3" fillId="0" borderId="0" xfId="0" applyFont="1" applyAlignment="1">
      <alignment horizontal="left"/>
    </xf>
    <xf numFmtId="0" fontId="30" fillId="11" borderId="0" xfId="8" applyFill="1" applyAlignment="1">
      <alignment horizontal="center" vertical="center"/>
    </xf>
    <xf numFmtId="0" fontId="11" fillId="0" borderId="0" xfId="0" applyFont="1" applyAlignment="1">
      <alignment horizontal="left"/>
    </xf>
    <xf numFmtId="0" fontId="53" fillId="0" borderId="0" xfId="0" applyFont="1" applyAlignment="1">
      <alignment vertical="center"/>
    </xf>
    <xf numFmtId="0" fontId="28" fillId="0" borderId="1" xfId="15" applyAlignment="1">
      <alignment horizontal="center" vertical="center" wrapText="1"/>
    </xf>
    <xf numFmtId="0" fontId="28" fillId="0" borderId="1" xfId="15" applyAlignment="1">
      <alignment vertical="center" wrapText="1"/>
    </xf>
    <xf numFmtId="0" fontId="30" fillId="0" borderId="12" xfId="8" applyBorder="1" applyAlignment="1">
      <alignment horizontal="center" vertical="center" wrapText="1"/>
    </xf>
    <xf numFmtId="0" fontId="51" fillId="0" borderId="11" xfId="8" applyFont="1" applyBorder="1" applyAlignment="1">
      <alignment horizontal="left" vertical="center" indent="2"/>
    </xf>
    <xf numFmtId="0" fontId="51" fillId="0" borderId="11" xfId="8" applyFont="1" applyBorder="1" applyAlignment="1">
      <alignment horizontal="left" vertical="center"/>
    </xf>
    <xf numFmtId="0" fontId="51" fillId="0" borderId="11" xfId="8" applyFont="1" applyBorder="1" applyAlignment="1">
      <alignment horizontal="center" vertical="center"/>
    </xf>
    <xf numFmtId="1" fontId="51" fillId="0" borderId="13" xfId="8" applyNumberFormat="1" applyFont="1" applyBorder="1" applyAlignment="1">
      <alignment horizontal="center" vertical="center"/>
    </xf>
    <xf numFmtId="49" fontId="51" fillId="0" borderId="13" xfId="8" applyNumberFormat="1" applyFont="1" applyBorder="1" applyAlignment="1">
      <alignment horizontal="center" vertical="center"/>
    </xf>
    <xf numFmtId="0" fontId="55" fillId="0" borderId="0" xfId="2" applyFont="1" applyAlignment="1">
      <alignment vertical="center"/>
    </xf>
    <xf numFmtId="0" fontId="30" fillId="0" borderId="0" xfId="8" applyAlignment="1">
      <alignment vertical="top" wrapText="1"/>
    </xf>
    <xf numFmtId="0" fontId="30" fillId="0" borderId="0" xfId="8" quotePrefix="1" applyAlignment="1">
      <alignment vertical="center" wrapText="1"/>
    </xf>
    <xf numFmtId="0" fontId="56" fillId="0" borderId="0" xfId="0" applyFont="1" applyAlignment="1">
      <alignment vertical="center"/>
    </xf>
    <xf numFmtId="0" fontId="51" fillId="10" borderId="13" xfId="8" applyFont="1" applyFill="1" applyBorder="1" applyAlignment="1">
      <alignment horizontal="center" vertical="center"/>
    </xf>
    <xf numFmtId="167" fontId="51" fillId="10" borderId="13" xfId="1" applyFont="1" applyFill="1" applyBorder="1" applyAlignment="1">
      <alignment horizontal="center" vertical="center"/>
    </xf>
    <xf numFmtId="167" fontId="51" fillId="0" borderId="0" xfId="1" applyFont="1" applyFill="1" applyBorder="1" applyAlignment="1">
      <alignment horizontal="center" vertical="center"/>
    </xf>
    <xf numFmtId="167" fontId="51" fillId="0" borderId="13" xfId="1" applyFont="1" applyFill="1" applyBorder="1" applyAlignment="1">
      <alignment horizontal="center" vertical="center"/>
    </xf>
    <xf numFmtId="167" fontId="51" fillId="0" borderId="13" xfId="1" applyFont="1" applyBorder="1" applyAlignment="1">
      <alignment horizontal="center" vertical="center"/>
    </xf>
    <xf numFmtId="166" fontId="51" fillId="10" borderId="13" xfId="8" applyNumberFormat="1" applyFont="1" applyFill="1" applyBorder="1" applyAlignment="1">
      <alignment horizontal="center" vertical="center"/>
    </xf>
    <xf numFmtId="0" fontId="30" fillId="0" borderId="12" xfId="8" applyBorder="1" applyAlignment="1">
      <alignment horizontal="left" vertical="center" wrapText="1"/>
    </xf>
    <xf numFmtId="166" fontId="30" fillId="10" borderId="13" xfId="8" applyNumberFormat="1" applyFill="1" applyBorder="1" applyAlignment="1">
      <alignment horizontal="center" vertical="center"/>
    </xf>
    <xf numFmtId="167" fontId="30" fillId="0" borderId="13" xfId="0" applyNumberFormat="1" applyFont="1" applyBorder="1" applyAlignment="1">
      <alignment horizontal="center" vertical="center"/>
    </xf>
    <xf numFmtId="9" fontId="30" fillId="0" borderId="13" xfId="1" applyNumberFormat="1" applyFont="1" applyFill="1" applyBorder="1" applyAlignment="1">
      <alignment horizontal="center" vertical="center"/>
    </xf>
    <xf numFmtId="0" fontId="30" fillId="0" borderId="9" xfId="8" applyBorder="1" applyAlignment="1">
      <alignment horizontal="center" vertical="center" wrapText="1"/>
    </xf>
    <xf numFmtId="0" fontId="30" fillId="0" borderId="13" xfId="8" applyBorder="1" applyAlignment="1">
      <alignment horizontal="left" vertical="center" wrapText="1" indent="2"/>
    </xf>
    <xf numFmtId="0" fontId="47" fillId="0" borderId="13" xfId="8" applyFont="1" applyBorder="1" applyAlignment="1">
      <alignment horizontal="left" vertical="center" indent="2"/>
    </xf>
    <xf numFmtId="0" fontId="47" fillId="0" borderId="13" xfId="8" applyFont="1" applyBorder="1" applyAlignment="1">
      <alignment horizontal="center" vertical="center"/>
    </xf>
    <xf numFmtId="0" fontId="47" fillId="10" borderId="13" xfId="0" applyFont="1" applyFill="1" applyBorder="1" applyAlignment="1">
      <alignment horizontal="center" vertical="center"/>
    </xf>
    <xf numFmtId="0" fontId="47" fillId="0" borderId="13" xfId="0" applyFont="1" applyBorder="1" applyAlignment="1">
      <alignment horizontal="center" vertical="center"/>
    </xf>
    <xf numFmtId="3" fontId="47" fillId="10" borderId="13" xfId="8" applyNumberFormat="1" applyFont="1" applyFill="1" applyBorder="1" applyAlignment="1">
      <alignment horizontal="center" vertical="center"/>
    </xf>
    <xf numFmtId="3" fontId="47" fillId="0" borderId="13" xfId="8" applyNumberFormat="1" applyFont="1" applyBorder="1" applyAlignment="1">
      <alignment horizontal="center" vertical="center"/>
    </xf>
    <xf numFmtId="0" fontId="47" fillId="0" borderId="13" xfId="8" applyFont="1" applyBorder="1" applyAlignment="1">
      <alignment horizontal="left" vertical="center" wrapText="1" indent="2"/>
    </xf>
    <xf numFmtId="3" fontId="30" fillId="10" borderId="10" xfId="8" applyNumberFormat="1" applyFill="1" applyBorder="1" applyAlignment="1">
      <alignment horizontal="center" vertical="center"/>
    </xf>
    <xf numFmtId="3" fontId="30" fillId="0" borderId="10" xfId="8" applyNumberFormat="1" applyBorder="1" applyAlignment="1">
      <alignment horizontal="center" vertical="center"/>
    </xf>
    <xf numFmtId="0" fontId="47" fillId="0" borderId="12" xfId="8" applyFont="1" applyBorder="1" applyAlignment="1">
      <alignment horizontal="left" vertical="center" indent="2"/>
    </xf>
    <xf numFmtId="0" fontId="47" fillId="0" borderId="12" xfId="8" applyFont="1" applyBorder="1" applyAlignment="1">
      <alignment horizontal="center" vertical="center"/>
    </xf>
    <xf numFmtId="167" fontId="47" fillId="10" borderId="12" xfId="0" applyNumberFormat="1" applyFont="1" applyFill="1" applyBorder="1" applyAlignment="1">
      <alignment horizontal="center" vertical="center"/>
    </xf>
    <xf numFmtId="167" fontId="47" fillId="0" borderId="12" xfId="0" applyNumberFormat="1" applyFont="1" applyBorder="1" applyAlignment="1">
      <alignment horizontal="center" vertical="center"/>
    </xf>
    <xf numFmtId="0" fontId="51" fillId="0" borderId="15" xfId="8" applyFont="1" applyBorder="1" applyAlignment="1">
      <alignment horizontal="left" vertical="center" indent="2"/>
    </xf>
    <xf numFmtId="0" fontId="51" fillId="0" borderId="15" xfId="8" applyFont="1" applyBorder="1" applyAlignment="1">
      <alignment horizontal="center" vertical="center"/>
    </xf>
    <xf numFmtId="3" fontId="51" fillId="10" borderId="15" xfId="8" applyNumberFormat="1" applyFont="1" applyFill="1" applyBorder="1" applyAlignment="1">
      <alignment horizontal="center" vertical="center"/>
    </xf>
    <xf numFmtId="3" fontId="51" fillId="0" borderId="15" xfId="8" applyNumberFormat="1" applyFont="1" applyBorder="1" applyAlignment="1">
      <alignment horizontal="center" vertical="center"/>
    </xf>
    <xf numFmtId="3" fontId="47" fillId="10" borderId="12" xfId="8" applyNumberFormat="1" applyFont="1" applyFill="1" applyBorder="1" applyAlignment="1">
      <alignment horizontal="center" vertical="center"/>
    </xf>
    <xf numFmtId="3" fontId="47" fillId="0" borderId="12" xfId="8" applyNumberFormat="1" applyFont="1" applyBorder="1" applyAlignment="1">
      <alignment horizontal="center" vertical="center"/>
    </xf>
    <xf numFmtId="0" fontId="51" fillId="0" borderId="16" xfId="8" applyFont="1" applyBorder="1" applyAlignment="1">
      <alignment horizontal="left" vertical="center" indent="2"/>
    </xf>
    <xf numFmtId="0" fontId="51" fillId="0" borderId="16" xfId="8" applyFont="1" applyBorder="1" applyAlignment="1">
      <alignment horizontal="center" vertical="center"/>
    </xf>
    <xf numFmtId="3" fontId="51" fillId="10" borderId="16" xfId="8" applyNumberFormat="1" applyFont="1" applyFill="1" applyBorder="1" applyAlignment="1">
      <alignment horizontal="center" vertical="center"/>
    </xf>
    <xf numFmtId="3" fontId="51" fillId="0" borderId="16" xfId="8" applyNumberFormat="1" applyFont="1" applyBorder="1" applyAlignment="1">
      <alignment horizontal="center" vertical="center"/>
    </xf>
    <xf numFmtId="0" fontId="28" fillId="0" borderId="9" xfId="8" applyFont="1" applyBorder="1" applyAlignment="1">
      <alignment vertical="center" wrapText="1"/>
    </xf>
    <xf numFmtId="0" fontId="51" fillId="0" borderId="12" xfId="8" applyFont="1" applyBorder="1" applyAlignment="1">
      <alignment horizontal="left" vertical="center" wrapText="1"/>
    </xf>
    <xf numFmtId="3" fontId="30" fillId="0" borderId="13" xfId="8" applyNumberFormat="1" applyBorder="1" applyAlignment="1">
      <alignment horizontal="center" vertical="center" wrapText="1"/>
    </xf>
    <xf numFmtId="3" fontId="30" fillId="10" borderId="13" xfId="8" applyNumberFormat="1" applyFill="1" applyBorder="1" applyAlignment="1">
      <alignment horizontal="center" vertical="center" wrapText="1"/>
    </xf>
    <xf numFmtId="9" fontId="30" fillId="0" borderId="13" xfId="8" applyNumberFormat="1" applyBorder="1" applyAlignment="1">
      <alignment horizontal="center" vertical="center" wrapText="1"/>
    </xf>
    <xf numFmtId="0" fontId="51" fillId="0" borderId="13" xfId="8" applyFont="1" applyBorder="1" applyAlignment="1">
      <alignment horizontal="left" vertical="center" wrapText="1"/>
    </xf>
    <xf numFmtId="3" fontId="30" fillId="0" borderId="12" xfId="8" applyNumberFormat="1" applyBorder="1" applyAlignment="1">
      <alignment horizontal="center" vertical="center" wrapText="1"/>
    </xf>
    <xf numFmtId="0" fontId="47" fillId="0" borderId="13" xfId="8" applyFont="1" applyBorder="1" applyAlignment="1">
      <alignment horizontal="left" vertical="center" wrapText="1"/>
    </xf>
    <xf numFmtId="0" fontId="30" fillId="0" borderId="15" xfId="8" applyBorder="1" applyAlignment="1">
      <alignment horizontal="left" vertical="center" wrapText="1"/>
    </xf>
    <xf numFmtId="0" fontId="30" fillId="0" borderId="15" xfId="8" applyBorder="1" applyAlignment="1">
      <alignment horizontal="center" vertical="center" wrapText="1"/>
    </xf>
    <xf numFmtId="3" fontId="30" fillId="0" borderId="15" xfId="8" applyNumberFormat="1" applyBorder="1" applyAlignment="1">
      <alignment horizontal="center" vertical="center" wrapText="1"/>
    </xf>
    <xf numFmtId="3" fontId="30" fillId="10" borderId="15" xfId="8" applyNumberFormat="1" applyFill="1" applyBorder="1" applyAlignment="1">
      <alignment horizontal="center" vertical="center" wrapText="1"/>
    </xf>
    <xf numFmtId="0" fontId="47" fillId="0" borderId="15" xfId="8" applyFont="1" applyBorder="1" applyAlignment="1">
      <alignment horizontal="left" vertical="center" wrapText="1" indent="2"/>
    </xf>
    <xf numFmtId="0" fontId="47" fillId="0" borderId="15" xfId="8" applyFont="1" applyBorder="1" applyAlignment="1">
      <alignment horizontal="left" vertical="center" wrapText="1"/>
    </xf>
    <xf numFmtId="0" fontId="51" fillId="0" borderId="13" xfId="8" applyFont="1" applyBorder="1" applyAlignment="1">
      <alignment horizontal="center" vertical="center" wrapText="1"/>
    </xf>
    <xf numFmtId="9" fontId="30" fillId="0" borderId="13" xfId="1" applyNumberFormat="1" applyFont="1" applyFill="1" applyBorder="1" applyAlignment="1">
      <alignment horizontal="center" vertical="center" wrapText="1"/>
    </xf>
    <xf numFmtId="9" fontId="30" fillId="0" borderId="15" xfId="8" applyNumberFormat="1" applyBorder="1" applyAlignment="1">
      <alignment horizontal="center" vertical="center" wrapText="1"/>
    </xf>
    <xf numFmtId="9" fontId="30" fillId="10" borderId="13" xfId="1" applyNumberFormat="1" applyFont="1" applyFill="1" applyBorder="1" applyAlignment="1">
      <alignment horizontal="center" vertical="center" wrapText="1"/>
    </xf>
    <xf numFmtId="3" fontId="51" fillId="0" borderId="12" xfId="8" applyNumberFormat="1" applyFont="1" applyBorder="1" applyAlignment="1">
      <alignment horizontal="center" vertical="center" wrapText="1"/>
    </xf>
    <xf numFmtId="3" fontId="51" fillId="10" borderId="12" xfId="8" applyNumberFormat="1" applyFont="1" applyFill="1" applyBorder="1" applyAlignment="1">
      <alignment horizontal="center" vertical="center" wrapText="1"/>
    </xf>
    <xf numFmtId="9" fontId="51" fillId="0" borderId="13" xfId="1" applyNumberFormat="1" applyFont="1" applyFill="1" applyBorder="1" applyAlignment="1">
      <alignment horizontal="center" vertical="center" wrapText="1"/>
    </xf>
    <xf numFmtId="49" fontId="30" fillId="10" borderId="13" xfId="0" applyNumberFormat="1" applyFont="1" applyFill="1" applyBorder="1" applyAlignment="1">
      <alignment horizontal="center" vertical="center"/>
    </xf>
    <xf numFmtId="9" fontId="59" fillId="10" borderId="0" xfId="1" applyNumberFormat="1" applyFont="1" applyFill="1" applyAlignment="1">
      <alignment horizontal="center" vertical="center"/>
    </xf>
    <xf numFmtId="9" fontId="59" fillId="0" borderId="0" xfId="1" applyNumberFormat="1" applyFont="1" applyAlignment="1">
      <alignment horizontal="center" vertical="center"/>
    </xf>
    <xf numFmtId="9" fontId="59" fillId="10" borderId="13" xfId="1" applyNumberFormat="1" applyFont="1" applyFill="1" applyBorder="1" applyAlignment="1">
      <alignment horizontal="center" vertical="center"/>
    </xf>
    <xf numFmtId="0" fontId="59" fillId="10" borderId="13" xfId="8" applyFont="1" applyFill="1" applyBorder="1" applyAlignment="1">
      <alignment horizontal="center" vertical="center"/>
    </xf>
    <xf numFmtId="0" fontId="60" fillId="0" borderId="1" xfId="15" applyFont="1" applyAlignment="1">
      <alignment horizontal="center" vertical="center"/>
    </xf>
    <xf numFmtId="0" fontId="60" fillId="0" borderId="0" xfId="15" applyFont="1" applyBorder="1" applyAlignment="1">
      <alignment horizontal="center" vertical="center"/>
    </xf>
    <xf numFmtId="0" fontId="32" fillId="2" borderId="0" xfId="10">
      <alignment horizontal="left" vertical="center" indent="2"/>
    </xf>
    <xf numFmtId="0" fontId="33" fillId="3" borderId="0" xfId="11">
      <alignment horizontal="left" vertical="center" indent="2"/>
    </xf>
    <xf numFmtId="0" fontId="30" fillId="0" borderId="0" xfId="8">
      <alignment vertical="center"/>
    </xf>
    <xf numFmtId="0" fontId="30" fillId="0" borderId="0" xfId="8" applyAlignment="1">
      <alignment horizontal="left" vertical="center" wrapText="1"/>
    </xf>
    <xf numFmtId="0" fontId="30" fillId="0" borderId="0" xfId="8" applyAlignment="1">
      <alignment horizontal="left" vertical="top" wrapText="1"/>
    </xf>
    <xf numFmtId="0" fontId="47" fillId="0" borderId="0" xfId="8" applyFont="1" applyAlignment="1">
      <alignment horizontal="left" vertical="top" wrapText="1"/>
    </xf>
    <xf numFmtId="0" fontId="57" fillId="0" borderId="0" xfId="8" applyFont="1" applyAlignment="1">
      <alignment horizontal="left" vertical="top" wrapText="1"/>
    </xf>
    <xf numFmtId="0" fontId="30" fillId="0" borderId="0" xfId="8" applyAlignment="1">
      <alignment vertical="top" wrapText="1"/>
    </xf>
    <xf numFmtId="0" fontId="3" fillId="0" borderId="0" xfId="0" applyFont="1" applyAlignment="1">
      <alignment horizontal="left" vertical="center" wrapText="1"/>
    </xf>
    <xf numFmtId="0" fontId="24" fillId="0" borderId="0" xfId="0" applyFont="1" applyAlignment="1">
      <alignment horizontal="left" vertical="center" wrapText="1"/>
    </xf>
    <xf numFmtId="0" fontId="30" fillId="0" borderId="11" xfId="8" applyBorder="1" applyAlignment="1">
      <alignment horizontal="left" vertical="center"/>
    </xf>
    <xf numFmtId="0" fontId="30" fillId="0" borderId="13" xfId="8" applyBorder="1" applyAlignment="1">
      <alignment horizontal="left" vertical="center"/>
    </xf>
    <xf numFmtId="0" fontId="30" fillId="0" borderId="13" xfId="8" applyBorder="1">
      <alignment vertical="center"/>
    </xf>
    <xf numFmtId="0" fontId="47" fillId="0" borderId="0" xfId="8" applyFont="1" applyAlignment="1">
      <alignment horizontal="left" vertical="center" wrapText="1"/>
    </xf>
    <xf numFmtId="0" fontId="28" fillId="0" borderId="10" xfId="15" applyBorder="1" applyAlignment="1">
      <alignment horizontal="center" vertical="center" wrapText="1"/>
    </xf>
    <xf numFmtId="0" fontId="28" fillId="0" borderId="0" xfId="15" applyBorder="1" applyAlignment="1">
      <alignment horizontal="center" vertical="center" wrapText="1"/>
    </xf>
    <xf numFmtId="0" fontId="28" fillId="0" borderId="1" xfId="15" applyAlignment="1">
      <alignment horizontal="center" vertical="center" wrapText="1"/>
    </xf>
    <xf numFmtId="0" fontId="29" fillId="0" borderId="12" xfId="7" applyBorder="1" applyAlignment="1">
      <alignment horizontal="center" vertical="center"/>
    </xf>
    <xf numFmtId="0" fontId="29" fillId="0" borderId="0" xfId="7" applyAlignment="1">
      <alignment horizontal="center" vertical="center" wrapText="1"/>
    </xf>
    <xf numFmtId="0" fontId="28" fillId="0" borderId="10" xfId="15" applyBorder="1" applyAlignment="1">
      <alignment vertical="center" wrapText="1"/>
    </xf>
    <xf numFmtId="0" fontId="28" fillId="0" borderId="0" xfId="15" applyBorder="1" applyAlignment="1">
      <alignment vertical="center" wrapText="1"/>
    </xf>
    <xf numFmtId="0" fontId="28" fillId="0" borderId="1" xfId="15" applyAlignment="1">
      <alignment vertical="center" wrapText="1"/>
    </xf>
    <xf numFmtId="0" fontId="28" fillId="0" borderId="10" xfId="15" applyBorder="1" applyAlignment="1">
      <alignment horizontal="left" vertical="center" wrapText="1"/>
    </xf>
    <xf numFmtId="0" fontId="28" fillId="0" borderId="0" xfId="15" applyBorder="1" applyAlignment="1">
      <alignment horizontal="left" vertical="center" wrapText="1"/>
    </xf>
    <xf numFmtId="0" fontId="28" fillId="0" borderId="1" xfId="15" applyAlignment="1">
      <alignment horizontal="left" vertical="center" wrapText="1"/>
    </xf>
    <xf numFmtId="0" fontId="0" fillId="0" borderId="0" xfId="0" applyAlignment="1">
      <alignment horizontal="center" vertical="center" wrapText="1"/>
    </xf>
    <xf numFmtId="0" fontId="54" fillId="0" borderId="0" xfId="8" applyFont="1" applyAlignment="1">
      <alignment horizontal="left" vertical="center" wrapText="1"/>
    </xf>
    <xf numFmtId="0" fontId="30" fillId="0" borderId="10" xfId="8" applyBorder="1" applyAlignment="1">
      <alignment horizontal="left" vertical="center" wrapText="1"/>
    </xf>
    <xf numFmtId="0" fontId="30" fillId="0" borderId="12" xfId="8" applyBorder="1" applyAlignment="1">
      <alignment horizontal="left" vertical="center" wrapText="1"/>
    </xf>
    <xf numFmtId="0" fontId="30" fillId="0" borderId="10" xfId="8" applyBorder="1" applyAlignment="1">
      <alignment horizontal="left" vertical="center"/>
    </xf>
    <xf numFmtId="0" fontId="30" fillId="0" borderId="0" xfId="8" applyAlignment="1">
      <alignment horizontal="left" vertical="center"/>
    </xf>
    <xf numFmtId="0" fontId="30" fillId="0" borderId="12" xfId="8" applyBorder="1" applyAlignment="1">
      <alignment horizontal="left" vertical="center"/>
    </xf>
    <xf numFmtId="0" fontId="30" fillId="0" borderId="13" xfId="8" applyBorder="1" applyAlignment="1">
      <alignment horizontal="left" vertical="center" wrapText="1"/>
    </xf>
    <xf numFmtId="0" fontId="30" fillId="0" borderId="10" xfId="8" applyBorder="1" applyAlignment="1">
      <alignment horizontal="center" vertical="center"/>
    </xf>
    <xf numFmtId="0" fontId="30" fillId="0" borderId="0" xfId="8" applyAlignment="1">
      <alignment horizontal="center" vertical="center"/>
    </xf>
    <xf numFmtId="0" fontId="30" fillId="0" borderId="12" xfId="8" applyBorder="1" applyAlignment="1">
      <alignment horizontal="center" vertical="center"/>
    </xf>
    <xf numFmtId="0" fontId="30" fillId="0" borderId="10" xfId="0" quotePrefix="1" applyFont="1" applyBorder="1" applyAlignment="1">
      <alignment horizontal="center" vertical="center"/>
    </xf>
    <xf numFmtId="0" fontId="30" fillId="0" borderId="0" xfId="0" quotePrefix="1" applyFont="1" applyAlignment="1">
      <alignment horizontal="center" vertical="center"/>
    </xf>
    <xf numFmtId="0" fontId="30" fillId="0" borderId="12" xfId="0" quotePrefix="1" applyFont="1" applyBorder="1" applyAlignment="1">
      <alignment horizontal="center" vertical="center"/>
    </xf>
    <xf numFmtId="9" fontId="30" fillId="10" borderId="10" xfId="1" applyNumberFormat="1" applyFont="1" applyFill="1" applyBorder="1" applyAlignment="1">
      <alignment horizontal="center" vertical="center"/>
    </xf>
    <xf numFmtId="9" fontId="30" fillId="10" borderId="0" xfId="1" applyNumberFormat="1" applyFont="1" applyFill="1" applyBorder="1" applyAlignment="1">
      <alignment horizontal="center" vertical="center"/>
    </xf>
    <xf numFmtId="9" fontId="30" fillId="10" borderId="12" xfId="1" applyNumberFormat="1" applyFont="1" applyFill="1" applyBorder="1" applyAlignment="1">
      <alignment horizontal="center" vertical="center"/>
    </xf>
    <xf numFmtId="0" fontId="30" fillId="0" borderId="10" xfId="0" applyFont="1" applyBorder="1" applyAlignment="1">
      <alignment horizontal="center"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0" fillId="0" borderId="13" xfId="8" applyBorder="1" applyAlignment="1">
      <alignment horizontal="center" vertical="center"/>
    </xf>
    <xf numFmtId="9" fontId="30" fillId="10" borderId="13" xfId="1" applyNumberFormat="1" applyFont="1" applyFill="1" applyBorder="1" applyAlignment="1">
      <alignment horizontal="center" vertical="center"/>
    </xf>
    <xf numFmtId="0" fontId="30" fillId="0" borderId="13" xfId="0" applyFont="1" applyBorder="1" applyAlignment="1">
      <alignment horizontal="center" vertical="center"/>
    </xf>
    <xf numFmtId="0" fontId="30" fillId="0" borderId="13" xfId="0" quotePrefix="1" applyFont="1" applyBorder="1" applyAlignment="1">
      <alignment horizontal="center" vertical="center"/>
    </xf>
    <xf numFmtId="0" fontId="30" fillId="0" borderId="13" xfId="8" applyBorder="1" applyAlignment="1">
      <alignment horizontal="left" vertical="center" indent="2"/>
    </xf>
    <xf numFmtId="167" fontId="30" fillId="10" borderId="13" xfId="1" applyFont="1" applyFill="1" applyBorder="1" applyAlignment="1">
      <alignment horizontal="center" vertical="center"/>
    </xf>
    <xf numFmtId="9" fontId="30" fillId="0" borderId="13" xfId="1" applyNumberFormat="1" applyFont="1" applyBorder="1" applyAlignment="1">
      <alignment horizontal="center" vertical="center"/>
    </xf>
    <xf numFmtId="169" fontId="30" fillId="10" borderId="13" xfId="1" applyNumberFormat="1" applyFont="1" applyFill="1" applyBorder="1" applyAlignment="1">
      <alignment horizontal="center" vertical="center"/>
    </xf>
    <xf numFmtId="0" fontId="30" fillId="0" borderId="13" xfId="8" quotePrefix="1" applyBorder="1" applyAlignment="1">
      <alignment horizontal="center" vertical="center"/>
    </xf>
    <xf numFmtId="0" fontId="30" fillId="0" borderId="10" xfId="8" quotePrefix="1" applyBorder="1" applyAlignment="1">
      <alignment horizontal="left" vertical="center"/>
    </xf>
    <xf numFmtId="0" fontId="30" fillId="0" borderId="12" xfId="8" quotePrefix="1" applyBorder="1" applyAlignment="1">
      <alignment horizontal="left" vertical="center"/>
    </xf>
    <xf numFmtId="0" fontId="30" fillId="10" borderId="10" xfId="8" applyFill="1" applyBorder="1" applyAlignment="1">
      <alignment horizontal="center" vertical="center"/>
    </xf>
    <xf numFmtId="0" fontId="30" fillId="10" borderId="12" xfId="8" applyFill="1" applyBorder="1" applyAlignment="1">
      <alignment horizontal="center" vertical="center"/>
    </xf>
    <xf numFmtId="0" fontId="30" fillId="0" borderId="9" xfId="8" applyBorder="1" applyAlignment="1">
      <alignment horizontal="left" vertical="center" wrapText="1"/>
    </xf>
    <xf numFmtId="0" fontId="30" fillId="0" borderId="14" xfId="8" applyBorder="1" applyAlignment="1">
      <alignment horizontal="left" vertical="center" wrapText="1"/>
    </xf>
    <xf numFmtId="0" fontId="30" fillId="0" borderId="9" xfId="8" applyBorder="1" applyAlignment="1">
      <alignment horizontal="left" vertical="center"/>
    </xf>
    <xf numFmtId="0" fontId="30" fillId="0" borderId="14" xfId="8" applyBorder="1" applyAlignment="1">
      <alignment horizontal="left" vertical="center"/>
    </xf>
    <xf numFmtId="0" fontId="30" fillId="0" borderId="9" xfId="8" applyBorder="1" applyAlignment="1">
      <alignment horizontal="center" vertical="center"/>
    </xf>
    <xf numFmtId="0" fontId="30" fillId="0" borderId="14" xfId="8" applyBorder="1" applyAlignment="1">
      <alignment horizontal="center" vertical="center"/>
    </xf>
    <xf numFmtId="0" fontId="30" fillId="0" borderId="9" xfId="1" applyNumberFormat="1" applyFont="1" applyBorder="1" applyAlignment="1">
      <alignment horizontal="center" vertical="center"/>
    </xf>
    <xf numFmtId="0" fontId="30" fillId="0" borderId="14" xfId="1" applyNumberFormat="1" applyFont="1" applyBorder="1" applyAlignment="1">
      <alignment horizontal="center" vertical="center"/>
    </xf>
    <xf numFmtId="1" fontId="30" fillId="0" borderId="9" xfId="1" applyNumberFormat="1" applyFont="1" applyBorder="1" applyAlignment="1">
      <alignment horizontal="center" vertical="center"/>
    </xf>
    <xf numFmtId="1" fontId="30" fillId="0" borderId="14" xfId="1" applyNumberFormat="1" applyFont="1" applyBorder="1" applyAlignment="1">
      <alignment horizontal="center" vertical="center"/>
    </xf>
    <xf numFmtId="9" fontId="30" fillId="0" borderId="9" xfId="1" quotePrefix="1" applyNumberFormat="1" applyFont="1" applyBorder="1" applyAlignment="1">
      <alignment horizontal="center" vertical="center"/>
    </xf>
    <xf numFmtId="9" fontId="30" fillId="0" borderId="14" xfId="1" quotePrefix="1" applyNumberFormat="1" applyFont="1" applyBorder="1" applyAlignment="1">
      <alignment horizontal="center" vertical="center"/>
    </xf>
    <xf numFmtId="9" fontId="30" fillId="0" borderId="0" xfId="1" quotePrefix="1" applyNumberFormat="1" applyFont="1" applyBorder="1" applyAlignment="1">
      <alignment horizontal="center" vertical="center"/>
    </xf>
    <xf numFmtId="9" fontId="30" fillId="0" borderId="9" xfId="1" applyNumberFormat="1" applyFont="1" applyBorder="1" applyAlignment="1">
      <alignment horizontal="center" vertical="center"/>
    </xf>
    <xf numFmtId="9" fontId="30" fillId="0" borderId="0" xfId="1" applyNumberFormat="1" applyFont="1" applyBorder="1" applyAlignment="1">
      <alignment horizontal="center" vertical="center"/>
    </xf>
    <xf numFmtId="9" fontId="30" fillId="0" borderId="14" xfId="1" applyNumberFormat="1" applyFont="1" applyBorder="1" applyAlignment="1">
      <alignment horizontal="center" vertical="center"/>
    </xf>
    <xf numFmtId="0" fontId="30" fillId="0" borderId="9" xfId="8" applyBorder="1">
      <alignment vertical="center"/>
    </xf>
    <xf numFmtId="0" fontId="30" fillId="0" borderId="14" xfId="8" applyBorder="1">
      <alignment vertical="center"/>
    </xf>
    <xf numFmtId="0" fontId="30" fillId="0" borderId="9" xfId="8" applyBorder="1" applyAlignment="1">
      <alignment horizontal="center" vertical="center" wrapText="1"/>
    </xf>
    <xf numFmtId="0" fontId="30" fillId="0" borderId="12" xfId="8" applyBorder="1" applyAlignment="1">
      <alignment horizontal="center" vertical="center" wrapText="1"/>
    </xf>
    <xf numFmtId="0" fontId="30" fillId="0" borderId="11" xfId="8" applyBorder="1" applyAlignment="1">
      <alignment horizontal="center" vertical="center"/>
    </xf>
    <xf numFmtId="0" fontId="30" fillId="0" borderId="11" xfId="8" applyBorder="1">
      <alignment vertical="center"/>
    </xf>
    <xf numFmtId="0" fontId="30" fillId="0" borderId="11" xfId="8" applyBorder="1" applyAlignment="1">
      <alignment horizontal="left" vertical="center" wrapText="1"/>
    </xf>
    <xf numFmtId="0" fontId="30" fillId="0" borderId="11" xfId="8" quotePrefix="1" applyBorder="1" applyAlignment="1">
      <alignment horizontal="center" vertical="center"/>
    </xf>
    <xf numFmtId="0" fontId="54" fillId="0" borderId="10" xfId="8" applyFont="1" applyBorder="1" applyAlignment="1">
      <alignment horizontal="left" vertical="center"/>
    </xf>
  </cellXfs>
  <cellStyles count="28">
    <cellStyle name="Body headline" xfId="7" xr:uid="{5910944C-7185-4340-8D36-9940BDEDB96E}"/>
    <cellStyle name="Body highlight text" xfId="26" xr:uid="{898560D0-C5CA-4B46-9C81-8AD7EE4F818D}"/>
    <cellStyle name="Body text" xfId="8" xr:uid="{505B7326-3172-4918-B1EC-8C9A92382E5B}"/>
    <cellStyle name="Calculation" xfId="20" builtinId="22" hidden="1"/>
    <cellStyle name="Check Cell" xfId="22" builtinId="23" hidden="1"/>
    <cellStyle name="Comma" xfId="16" builtinId="3" hidden="1"/>
    <cellStyle name="Comma [0]" xfId="17" builtinId="6" hidden="1"/>
    <cellStyle name="Explanatory Text" xfId="25" builtinId="53" hidden="1"/>
    <cellStyle name="Heading 1" xfId="3" builtinId="16" hidden="1" customBuiltin="1"/>
    <cellStyle name="Heading 1" xfId="27" builtinId="16" customBuiltin="1"/>
    <cellStyle name="Heading 2" xfId="4" builtinId="17" customBuiltin="1"/>
    <cellStyle name="Heading 3" xfId="6" builtinId="18" customBuiltin="1"/>
    <cellStyle name="Heading 4" xfId="5" builtinId="19" customBuiltin="1"/>
    <cellStyle name="Headline" xfId="9" xr:uid="{2024F57D-416D-4115-91F4-46B462891380}"/>
    <cellStyle name="Hyperlink" xfId="2" builtinId="8" customBuiltin="1"/>
    <cellStyle name="Input" xfId="18" builtinId="20" hidden="1"/>
    <cellStyle name="Linked Cell" xfId="21" builtinId="24" hidden="1"/>
    <cellStyle name="Nav LV1 Regular" xfId="10" xr:uid="{A58BF84B-F01E-4BAE-924F-B223FD4FD479}"/>
    <cellStyle name="Nav Lv1 Section" xfId="11" xr:uid="{34C370E5-9A4B-46AD-A097-DB5BE265117D}"/>
    <cellStyle name="Nav Lv2 Regular" xfId="12" xr:uid="{77CD3A80-B07D-40F5-81F6-110DEEEA2C83}"/>
    <cellStyle name="Nav Lv2 Section" xfId="13" xr:uid="{197684AE-958D-4E38-908F-15BF16883FAD}"/>
    <cellStyle name="Normal" xfId="0" builtinId="0"/>
    <cellStyle name="Note" xfId="24" builtinId="10" hidden="1"/>
    <cellStyle name="Output" xfId="19" builtinId="21" hidden="1"/>
    <cellStyle name="Per cent" xfId="1" builtinId="5" customBuiltin="1"/>
    <cellStyle name="Subheadline" xfId="14" xr:uid="{6BB960F3-5B17-4BFC-8225-4B83797C0BB9}"/>
    <cellStyle name="Table headline" xfId="15" xr:uid="{28A3E834-286E-46A8-BDE6-6C7EBFF239C8}"/>
    <cellStyle name="Warning Text" xfId="23" builtinId="11" hidden="1"/>
  </cellStyles>
  <dxfs count="0"/>
  <tableStyles count="0" defaultTableStyle="TableStyleMedium2" defaultPivotStyle="PivotStyleLight16"/>
  <colors>
    <mruColors>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Environmental KPIs'!A1"/><Relationship Id="rId3" Type="http://schemas.openxmlformats.org/officeDocument/2006/relationships/hyperlink" Target="#'ESG Strategy'!A1"/><Relationship Id="rId7" Type="http://schemas.openxmlformats.org/officeDocument/2006/relationships/hyperlink" Target="#'EU Taxonomy'!A1"/><Relationship Id="rId2" Type="http://schemas.openxmlformats.org/officeDocument/2006/relationships/hyperlink" Target="#'About &amp; Content'!A1"/><Relationship Id="rId1" Type="http://schemas.openxmlformats.org/officeDocument/2006/relationships/image" Target="../media/image1.png"/><Relationship Id="rId6" Type="http://schemas.openxmlformats.org/officeDocument/2006/relationships/hyperlink" Target="#'Standards and Ratings'!A1"/><Relationship Id="rId5" Type="http://schemas.openxmlformats.org/officeDocument/2006/relationships/hyperlink" Target="#'Governance KPIs'!A1"/><Relationship Id="rId4" Type="http://schemas.openxmlformats.org/officeDocument/2006/relationships/hyperlink" Target="#'Social KPIs'!A1"/><Relationship Id="rId9" Type="http://schemas.openxmlformats.org/officeDocument/2006/relationships/hyperlink" Target="#'Feedback Hub'!A1"/></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7.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https://www.nilfisk.com/" TargetMode="External"/><Relationship Id="rId6" Type="http://schemas.microsoft.com/office/2007/relationships/hdphoto" Target="../media/hdphoto1.wdp"/><Relationship Id="rId5" Type="http://schemas.openxmlformats.org/officeDocument/2006/relationships/image" Target="../media/image10.png"/><Relationship Id="rId4" Type="http://schemas.openxmlformats.org/officeDocument/2006/relationships/image" Target="../media/image9.png"/></Relationships>
</file>

<file path=xl/drawings/_rels/drawing28.xml.rels><?xml version="1.0" encoding="UTF-8" standalone="yes"?>
<Relationships xmlns="http://schemas.openxmlformats.org/package/2006/relationships"><Relationship Id="rId8" Type="http://schemas.openxmlformats.org/officeDocument/2006/relationships/image" Target="../media/image17.svg"/><Relationship Id="rId13" Type="http://schemas.openxmlformats.org/officeDocument/2006/relationships/image" Target="../media/image22.png"/><Relationship Id="rId18" Type="http://schemas.openxmlformats.org/officeDocument/2006/relationships/image" Target="../media/image27.svg"/><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svg"/><Relationship Id="rId17" Type="http://schemas.openxmlformats.org/officeDocument/2006/relationships/image" Target="../media/image26.png"/><Relationship Id="rId2" Type="http://schemas.openxmlformats.org/officeDocument/2006/relationships/image" Target="../media/image2.png"/><Relationship Id="rId16" Type="http://schemas.openxmlformats.org/officeDocument/2006/relationships/image" Target="../media/image25.svg"/><Relationship Id="rId1" Type="http://schemas.openxmlformats.org/officeDocument/2006/relationships/hyperlink" Target="https://www.nilfisk.com/" TargetMode="External"/><Relationship Id="rId6" Type="http://schemas.openxmlformats.org/officeDocument/2006/relationships/image" Target="../media/image15.svg"/><Relationship Id="rId11" Type="http://schemas.openxmlformats.org/officeDocument/2006/relationships/image" Target="../media/image20.png"/><Relationship Id="rId5" Type="http://schemas.openxmlformats.org/officeDocument/2006/relationships/image" Target="../media/image14.png"/><Relationship Id="rId15" Type="http://schemas.openxmlformats.org/officeDocument/2006/relationships/image" Target="../media/image24.png"/><Relationship Id="rId10" Type="http://schemas.openxmlformats.org/officeDocument/2006/relationships/image" Target="../media/image19.svg"/><Relationship Id="rId4" Type="http://schemas.openxmlformats.org/officeDocument/2006/relationships/image" Target="../media/image13.svg"/><Relationship Id="rId9" Type="http://schemas.openxmlformats.org/officeDocument/2006/relationships/image" Target="../media/image18.png"/><Relationship Id="rId14" Type="http://schemas.openxmlformats.org/officeDocument/2006/relationships/image" Target="../media/image23.svg"/></Relationships>
</file>

<file path=xl/drawings/_rels/drawing3.xml.rels><?xml version="1.0" encoding="UTF-8" standalone="yes"?>
<Relationships xmlns="http://schemas.openxmlformats.org/package/2006/relationships"><Relationship Id="rId2" Type="http://schemas.openxmlformats.org/officeDocument/2006/relationships/hyperlink" Target="https://www.nilfisk.com/"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https://www.nilfisk.com/" TargetMode="External"/><Relationship Id="rId5" Type="http://schemas.openxmlformats.org/officeDocument/2006/relationships/image" Target="../media/image7.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172573" cy="6879430"/>
    <xdr:pic>
      <xdr:nvPicPr>
        <xdr:cNvPr id="2" name="Picture 1">
          <a:extLst>
            <a:ext uri="{FF2B5EF4-FFF2-40B4-BE49-F238E27FC236}">
              <a16:creationId xmlns:a16="http://schemas.microsoft.com/office/drawing/2014/main" id="{774B980A-DD76-4E48-B26D-CF8889AEC3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9172573" cy="6879430"/>
        </a:xfrm>
        <a:prstGeom prst="rect">
          <a:avLst/>
        </a:prstGeom>
      </xdr:spPr>
    </xdr:pic>
    <xdr:clientData/>
  </xdr:oneCellAnchor>
  <xdr:oneCellAnchor>
    <xdr:from>
      <xdr:col>0</xdr:col>
      <xdr:colOff>314324</xdr:colOff>
      <xdr:row>18</xdr:row>
      <xdr:rowOff>161925</xdr:rowOff>
    </xdr:from>
    <xdr:ext cx="6096001" cy="831190"/>
    <xdr:sp macro="" textlink="">
      <xdr:nvSpPr>
        <xdr:cNvPr id="3" name="TextBox 2">
          <a:extLst>
            <a:ext uri="{FF2B5EF4-FFF2-40B4-BE49-F238E27FC236}">
              <a16:creationId xmlns:a16="http://schemas.microsoft.com/office/drawing/2014/main" id="{C8058B99-1F3F-4353-9672-7D65927E7C2D}"/>
            </a:ext>
          </a:extLst>
        </xdr:cNvPr>
        <xdr:cNvSpPr txBox="1"/>
      </xdr:nvSpPr>
      <xdr:spPr>
        <a:xfrm>
          <a:off x="314324" y="3590925"/>
          <a:ext cx="6096001" cy="831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DK" sz="4000" b="1" spc="20">
              <a:solidFill>
                <a:schemeClr val="tx1"/>
              </a:solidFill>
              <a:latin typeface="Roboto" panose="02000000000000000000" pitchFamily="2" charset="0"/>
              <a:ea typeface="Roboto" panose="02000000000000000000" pitchFamily="2" charset="0"/>
            </a:rPr>
            <a:t>ESG</a:t>
          </a:r>
          <a:r>
            <a:rPr lang="en-DK" sz="4000" b="1" spc="20" baseline="0">
              <a:solidFill>
                <a:schemeClr val="tx1"/>
              </a:solidFill>
              <a:latin typeface="Roboto" panose="02000000000000000000" pitchFamily="2" charset="0"/>
              <a:ea typeface="Roboto" panose="02000000000000000000" pitchFamily="2" charset="0"/>
            </a:rPr>
            <a:t> Factbook 2024 </a:t>
          </a:r>
          <a:endParaRPr lang="en-US" sz="4000" b="1" spc="20" baseline="0">
            <a:solidFill>
              <a:schemeClr val="tx1"/>
            </a:solidFill>
            <a:latin typeface="Roboto" panose="02000000000000000000" pitchFamily="2" charset="0"/>
            <a:ea typeface="Roboto" panose="02000000000000000000" pitchFamily="2"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DK" sz="1400" b="0" i="0">
              <a:solidFill>
                <a:schemeClr val="tx1"/>
              </a:solidFill>
              <a:effectLst/>
              <a:latin typeface="+mn-lt"/>
              <a:ea typeface="Roboto" panose="02000000000000000000" pitchFamily="2" charset="0"/>
              <a:cs typeface="+mn-cs"/>
            </a:rPr>
            <a:t>Learn</a:t>
          </a:r>
          <a:r>
            <a:rPr lang="en-DK" sz="1400" b="0" i="0" baseline="0">
              <a:solidFill>
                <a:schemeClr val="tx1"/>
              </a:solidFill>
              <a:effectLst/>
              <a:latin typeface="+mn-lt"/>
              <a:ea typeface="Roboto" panose="02000000000000000000" pitchFamily="2" charset="0"/>
              <a:cs typeface="+mn-cs"/>
            </a:rPr>
            <a:t> more about the factbook and its content </a:t>
          </a:r>
          <a:r>
            <a:rPr lang="en-DK" sz="1400" b="0" i="0" u="none" baseline="0">
              <a:solidFill>
                <a:schemeClr val="tx1"/>
              </a:solidFill>
              <a:effectLst/>
              <a:latin typeface="+mn-lt"/>
              <a:ea typeface="Roboto" panose="02000000000000000000" pitchFamily="2" charset="0"/>
              <a:cs typeface="+mn-cs"/>
            </a:rPr>
            <a:t>here</a:t>
          </a:r>
          <a:endParaRPr lang="en-US" sz="1400" b="0" i="0" u="none">
            <a:solidFill>
              <a:schemeClr val="tx1"/>
            </a:solidFill>
            <a:effectLst/>
            <a:latin typeface="+mn-lt"/>
            <a:ea typeface="Roboto" panose="02000000000000000000" pitchFamily="2" charset="0"/>
          </a:endParaRPr>
        </a:p>
      </xdr:txBody>
    </xdr:sp>
    <xdr:clientData/>
  </xdr:oneCellAnchor>
  <xdr:twoCellAnchor>
    <xdr:from>
      <xdr:col>0</xdr:col>
      <xdr:colOff>307975</xdr:colOff>
      <xdr:row>23</xdr:row>
      <xdr:rowOff>57150</xdr:rowOff>
    </xdr:from>
    <xdr:to>
      <xdr:col>2</xdr:col>
      <xdr:colOff>128725</xdr:colOff>
      <xdr:row>24</xdr:row>
      <xdr:rowOff>205500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46CE7111-C515-43C7-BFB5-88B6741A8DCA}"/>
            </a:ext>
          </a:extLst>
        </xdr:cNvPr>
        <xdr:cNvSpPr/>
      </xdr:nvSpPr>
      <xdr:spPr>
        <a:xfrm>
          <a:off x="307975" y="4438650"/>
          <a:ext cx="1440000" cy="319800"/>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About &amp; Content </a:t>
          </a:r>
        </a:p>
      </xdr:txBody>
    </xdr:sp>
    <xdr:clientData/>
  </xdr:twoCellAnchor>
  <xdr:twoCellAnchor>
    <xdr:from>
      <xdr:col>2</xdr:col>
      <xdr:colOff>215900</xdr:colOff>
      <xdr:row>23</xdr:row>
      <xdr:rowOff>57150</xdr:rowOff>
    </xdr:from>
    <xdr:to>
      <xdr:col>4</xdr:col>
      <xdr:colOff>36650</xdr:colOff>
      <xdr:row>24</xdr:row>
      <xdr:rowOff>205500</xdr:rowOff>
    </xdr:to>
    <xdr:sp macro="" textlink="">
      <xdr:nvSpPr>
        <xdr:cNvPr id="5" name="Rectangle: Rounded Corners 5">
          <a:hlinkClick xmlns:r="http://schemas.openxmlformats.org/officeDocument/2006/relationships" r:id="rId3"/>
          <a:extLst>
            <a:ext uri="{FF2B5EF4-FFF2-40B4-BE49-F238E27FC236}">
              <a16:creationId xmlns:a16="http://schemas.microsoft.com/office/drawing/2014/main" id="{6FEB872C-C235-4E0A-AFD7-9708E4E2BEDA}"/>
            </a:ext>
          </a:extLst>
        </xdr:cNvPr>
        <xdr:cNvSpPr/>
      </xdr:nvSpPr>
      <xdr:spPr>
        <a:xfrm>
          <a:off x="1835150" y="4438650"/>
          <a:ext cx="1440000" cy="319800"/>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ESG Strategy </a:t>
          </a:r>
        </a:p>
      </xdr:txBody>
    </xdr:sp>
    <xdr:clientData/>
  </xdr:twoCellAnchor>
  <xdr:twoCellAnchor>
    <xdr:from>
      <xdr:col>0</xdr:col>
      <xdr:colOff>307975</xdr:colOff>
      <xdr:row>25</xdr:row>
      <xdr:rowOff>50799</xdr:rowOff>
    </xdr:from>
    <xdr:to>
      <xdr:col>2</xdr:col>
      <xdr:colOff>128725</xdr:colOff>
      <xdr:row>26</xdr:row>
      <xdr:rowOff>199149</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A8066414-BE9E-4689-B5E5-97F3CF54FFFC}"/>
            </a:ext>
          </a:extLst>
        </xdr:cNvPr>
        <xdr:cNvSpPr/>
      </xdr:nvSpPr>
      <xdr:spPr>
        <a:xfrm>
          <a:off x="307975" y="4813299"/>
          <a:ext cx="1440000" cy="329325"/>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Social KPIs </a:t>
          </a:r>
        </a:p>
      </xdr:txBody>
    </xdr:sp>
    <xdr:clientData/>
  </xdr:twoCellAnchor>
  <xdr:twoCellAnchor>
    <xdr:from>
      <xdr:col>2</xdr:col>
      <xdr:colOff>215900</xdr:colOff>
      <xdr:row>25</xdr:row>
      <xdr:rowOff>50799</xdr:rowOff>
    </xdr:from>
    <xdr:to>
      <xdr:col>4</xdr:col>
      <xdr:colOff>36650</xdr:colOff>
      <xdr:row>26</xdr:row>
      <xdr:rowOff>199149</xdr:rowOff>
    </xdr:to>
    <xdr:sp macro="" textlink="">
      <xdr:nvSpPr>
        <xdr:cNvPr id="7" name="Rectangle: Rounded Corners 5">
          <a:hlinkClick xmlns:r="http://schemas.openxmlformats.org/officeDocument/2006/relationships" r:id="rId5"/>
          <a:extLst>
            <a:ext uri="{FF2B5EF4-FFF2-40B4-BE49-F238E27FC236}">
              <a16:creationId xmlns:a16="http://schemas.microsoft.com/office/drawing/2014/main" id="{199A7E23-61B1-479A-BD8E-1DE91C3F3AF9}"/>
            </a:ext>
          </a:extLst>
        </xdr:cNvPr>
        <xdr:cNvSpPr/>
      </xdr:nvSpPr>
      <xdr:spPr>
        <a:xfrm>
          <a:off x="1835150" y="4813299"/>
          <a:ext cx="1440000" cy="329325"/>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Governance KPIs </a:t>
          </a:r>
        </a:p>
      </xdr:txBody>
    </xdr:sp>
    <xdr:clientData/>
  </xdr:twoCellAnchor>
  <xdr:twoCellAnchor>
    <xdr:from>
      <xdr:col>4</xdr:col>
      <xdr:colOff>123825</xdr:colOff>
      <xdr:row>25</xdr:row>
      <xdr:rowOff>50799</xdr:rowOff>
    </xdr:from>
    <xdr:to>
      <xdr:col>5</xdr:col>
      <xdr:colOff>754200</xdr:colOff>
      <xdr:row>26</xdr:row>
      <xdr:rowOff>199149</xdr:rowOff>
    </xdr:to>
    <xdr:sp macro="" textlink="">
      <xdr:nvSpPr>
        <xdr:cNvPr id="8" name="Rectangle: Rounded Corners 5">
          <a:hlinkClick xmlns:r="http://schemas.openxmlformats.org/officeDocument/2006/relationships" r:id="rId6"/>
          <a:extLst>
            <a:ext uri="{FF2B5EF4-FFF2-40B4-BE49-F238E27FC236}">
              <a16:creationId xmlns:a16="http://schemas.microsoft.com/office/drawing/2014/main" id="{A393C07C-B514-47F5-A2D0-33AD2E072A34}"/>
            </a:ext>
          </a:extLst>
        </xdr:cNvPr>
        <xdr:cNvSpPr/>
      </xdr:nvSpPr>
      <xdr:spPr>
        <a:xfrm>
          <a:off x="3362325" y="4813299"/>
          <a:ext cx="1440000" cy="329325"/>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Standards and Ratings </a:t>
          </a:r>
        </a:p>
      </xdr:txBody>
    </xdr:sp>
    <xdr:clientData/>
  </xdr:twoCellAnchor>
  <xdr:twoCellAnchor>
    <xdr:from>
      <xdr:col>4</xdr:col>
      <xdr:colOff>123825</xdr:colOff>
      <xdr:row>23</xdr:row>
      <xdr:rowOff>57150</xdr:rowOff>
    </xdr:from>
    <xdr:to>
      <xdr:col>5</xdr:col>
      <xdr:colOff>754200</xdr:colOff>
      <xdr:row>24</xdr:row>
      <xdr:rowOff>205500</xdr:rowOff>
    </xdr:to>
    <xdr:sp macro="" textlink="">
      <xdr:nvSpPr>
        <xdr:cNvPr id="9" name="Rectangle: Rounded Corners 5">
          <a:hlinkClick xmlns:r="http://schemas.openxmlformats.org/officeDocument/2006/relationships" r:id="rId7"/>
          <a:extLst>
            <a:ext uri="{FF2B5EF4-FFF2-40B4-BE49-F238E27FC236}">
              <a16:creationId xmlns:a16="http://schemas.microsoft.com/office/drawing/2014/main" id="{6E9D8FE6-D43F-4B6F-AF25-0E5FB67B0154}"/>
            </a:ext>
          </a:extLst>
        </xdr:cNvPr>
        <xdr:cNvSpPr/>
      </xdr:nvSpPr>
      <xdr:spPr>
        <a:xfrm>
          <a:off x="3362325" y="4438650"/>
          <a:ext cx="1440000" cy="319800"/>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EU Taxonomy </a:t>
          </a:r>
        </a:p>
      </xdr:txBody>
    </xdr:sp>
    <xdr:clientData/>
  </xdr:twoCellAnchor>
  <xdr:twoCellAnchor>
    <xdr:from>
      <xdr:col>5</xdr:col>
      <xdr:colOff>831850</xdr:colOff>
      <xdr:row>23</xdr:row>
      <xdr:rowOff>57150</xdr:rowOff>
    </xdr:from>
    <xdr:to>
      <xdr:col>7</xdr:col>
      <xdr:colOff>547825</xdr:colOff>
      <xdr:row>24</xdr:row>
      <xdr:rowOff>205500</xdr:rowOff>
    </xdr:to>
    <xdr:sp macro="" textlink="">
      <xdr:nvSpPr>
        <xdr:cNvPr id="10" name="Rectangle: Rounded Corners 5">
          <a:hlinkClick xmlns:r="http://schemas.openxmlformats.org/officeDocument/2006/relationships" r:id="rId8"/>
          <a:extLst>
            <a:ext uri="{FF2B5EF4-FFF2-40B4-BE49-F238E27FC236}">
              <a16:creationId xmlns:a16="http://schemas.microsoft.com/office/drawing/2014/main" id="{B7468C5C-7598-4DA5-9EB6-3D82E33D82C2}"/>
            </a:ext>
          </a:extLst>
        </xdr:cNvPr>
        <xdr:cNvSpPr/>
      </xdr:nvSpPr>
      <xdr:spPr>
        <a:xfrm>
          <a:off x="5403850" y="5753100"/>
          <a:ext cx="1544775" cy="396000"/>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Environmental KPIs </a:t>
          </a:r>
        </a:p>
      </xdr:txBody>
    </xdr:sp>
    <xdr:clientData/>
  </xdr:twoCellAnchor>
  <xdr:twoCellAnchor>
    <xdr:from>
      <xdr:col>5</xdr:col>
      <xdr:colOff>831850</xdr:colOff>
      <xdr:row>25</xdr:row>
      <xdr:rowOff>50799</xdr:rowOff>
    </xdr:from>
    <xdr:to>
      <xdr:col>7</xdr:col>
      <xdr:colOff>547825</xdr:colOff>
      <xdr:row>26</xdr:row>
      <xdr:rowOff>199149</xdr:rowOff>
    </xdr:to>
    <xdr:sp macro="" textlink="">
      <xdr:nvSpPr>
        <xdr:cNvPr id="11" name="Rectangle: Rounded Corners 5">
          <a:hlinkClick xmlns:r="http://schemas.openxmlformats.org/officeDocument/2006/relationships" r:id="rId9"/>
          <a:extLst>
            <a:ext uri="{FF2B5EF4-FFF2-40B4-BE49-F238E27FC236}">
              <a16:creationId xmlns:a16="http://schemas.microsoft.com/office/drawing/2014/main" id="{78971D17-0F6E-D689-0C6C-AA4E0239B2FD}"/>
            </a:ext>
          </a:extLst>
        </xdr:cNvPr>
        <xdr:cNvSpPr/>
      </xdr:nvSpPr>
      <xdr:spPr>
        <a:xfrm>
          <a:off x="5403850" y="6242049"/>
          <a:ext cx="1544775" cy="396000"/>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Feedback Hub</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2" name="Picture 1">
          <a:hlinkClick xmlns:r="http://schemas.openxmlformats.org/officeDocument/2006/relationships" r:id="rId1"/>
          <a:extLst>
            <a:ext uri="{FF2B5EF4-FFF2-40B4-BE49-F238E27FC236}">
              <a16:creationId xmlns:a16="http://schemas.microsoft.com/office/drawing/2014/main" id="{6A8BAC96-7D25-4F26-8EFC-6927D270C7C2}"/>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4" name="Picture 3">
          <a:hlinkClick xmlns:r="http://schemas.openxmlformats.org/officeDocument/2006/relationships" r:id="rId1"/>
          <a:extLst>
            <a:ext uri="{FF2B5EF4-FFF2-40B4-BE49-F238E27FC236}">
              <a16:creationId xmlns:a16="http://schemas.microsoft.com/office/drawing/2014/main" id="{94F38941-58D3-4AEA-AF4C-6ABAB01857B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2" name="Picture 1">
          <a:hlinkClick xmlns:r="http://schemas.openxmlformats.org/officeDocument/2006/relationships" r:id="rId1"/>
          <a:extLst>
            <a:ext uri="{FF2B5EF4-FFF2-40B4-BE49-F238E27FC236}">
              <a16:creationId xmlns:a16="http://schemas.microsoft.com/office/drawing/2014/main" id="{33395703-0E24-49C5-97B3-27BB5C65CB30}"/>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2" name="Picture 1">
          <a:hlinkClick xmlns:r="http://schemas.openxmlformats.org/officeDocument/2006/relationships" r:id="rId1"/>
          <a:extLst>
            <a:ext uri="{FF2B5EF4-FFF2-40B4-BE49-F238E27FC236}">
              <a16:creationId xmlns:a16="http://schemas.microsoft.com/office/drawing/2014/main" id="{750B83F0-0D9E-4FD4-959E-20CC5F885417}"/>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2156819</xdr:colOff>
      <xdr:row>1</xdr:row>
      <xdr:rowOff>200</xdr:rowOff>
    </xdr:to>
    <xdr:pic>
      <xdr:nvPicPr>
        <xdr:cNvPr id="3" name="Picture 2">
          <a:hlinkClick xmlns:r="http://schemas.openxmlformats.org/officeDocument/2006/relationships" r:id="rId1"/>
          <a:extLst>
            <a:ext uri="{FF2B5EF4-FFF2-40B4-BE49-F238E27FC236}">
              <a16:creationId xmlns:a16="http://schemas.microsoft.com/office/drawing/2014/main" id="{0C4E39E6-41E4-4D4B-9BF5-3EAEFCD71D73}"/>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2821E9B4-E4E7-4A16-8187-2F09F20E35C9}"/>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280E31B6-552B-4897-A005-FC8C1B0FB2F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D5CE77A2-89AE-4679-9DF5-7C4162617487}"/>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2156819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0FD0EAC3-C9A0-4858-B0EB-BB3B74337979}"/>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2" name="Picture 1">
          <a:hlinkClick xmlns:r="http://schemas.openxmlformats.org/officeDocument/2006/relationships" r:id="rId1"/>
          <a:extLst>
            <a:ext uri="{FF2B5EF4-FFF2-40B4-BE49-F238E27FC236}">
              <a16:creationId xmlns:a16="http://schemas.microsoft.com/office/drawing/2014/main" id="{5F65D05F-167F-42EF-B20E-A8F623892B8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3" name="Picture 2">
          <a:hlinkClick xmlns:r="http://schemas.openxmlformats.org/officeDocument/2006/relationships" r:id="rId1"/>
          <a:extLst>
            <a:ext uri="{FF2B5EF4-FFF2-40B4-BE49-F238E27FC236}">
              <a16:creationId xmlns:a16="http://schemas.microsoft.com/office/drawing/2014/main" id="{971DD42C-403C-4595-A6B7-2D21F5C9D1C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347020F1-7A76-4CAE-8A97-4F700D701A3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2149199</xdr:colOff>
      <xdr:row>1</xdr:row>
      <xdr:rowOff>835</xdr:rowOff>
    </xdr:to>
    <xdr:pic>
      <xdr:nvPicPr>
        <xdr:cNvPr id="5" name="Picture 4">
          <a:hlinkClick xmlns:r="http://schemas.openxmlformats.org/officeDocument/2006/relationships" r:id="rId1"/>
          <a:extLst>
            <a:ext uri="{FF2B5EF4-FFF2-40B4-BE49-F238E27FC236}">
              <a16:creationId xmlns:a16="http://schemas.microsoft.com/office/drawing/2014/main" id="{039FFBDE-5158-4331-9A77-CD8779B5524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C9F530AF-DAA0-48A1-946D-5DEDBE1E3BF6}"/>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04B8E5A3-DA79-46BC-AD20-08A438593A3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2153009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782FA555-5D04-4DF1-96A6-3AEB5445F950}"/>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2FDB42AA-6F59-4B9E-A837-D4849548486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2" name="Picture 1">
          <a:hlinkClick xmlns:r="http://schemas.openxmlformats.org/officeDocument/2006/relationships" r:id="rId1"/>
          <a:extLst>
            <a:ext uri="{FF2B5EF4-FFF2-40B4-BE49-F238E27FC236}">
              <a16:creationId xmlns:a16="http://schemas.microsoft.com/office/drawing/2014/main" id="{496D7A59-42B3-4A74-B1A1-EA8547425B4E}"/>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C8CE62AD-1F3C-43D7-8845-9B16F31ACF20}"/>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2160629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95CC1B4B-A19D-42C6-9D42-EB11FB43E510}"/>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2105</xdr:rowOff>
    </xdr:to>
    <xdr:pic>
      <xdr:nvPicPr>
        <xdr:cNvPr id="5" name="Picture 4">
          <a:hlinkClick xmlns:r="http://schemas.openxmlformats.org/officeDocument/2006/relationships" r:id="rId1"/>
          <a:extLst>
            <a:ext uri="{FF2B5EF4-FFF2-40B4-BE49-F238E27FC236}">
              <a16:creationId xmlns:a16="http://schemas.microsoft.com/office/drawing/2014/main" id="{D03F67D5-C73D-4B07-B7D7-34075CA68AB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2149199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99263926-A018-42D3-A1BE-06E77A1E64F2}"/>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2149199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B3B97B22-6A04-4670-B3F3-0F3EF186E657}"/>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4</xdr:col>
      <xdr:colOff>46789</xdr:colOff>
      <xdr:row>22</xdr:row>
      <xdr:rowOff>168532</xdr:rowOff>
    </xdr:from>
    <xdr:to>
      <xdr:col>5</xdr:col>
      <xdr:colOff>646588</xdr:colOff>
      <xdr:row>28</xdr:row>
      <xdr:rowOff>84567</xdr:rowOff>
    </xdr:to>
    <xdr:pic>
      <xdr:nvPicPr>
        <xdr:cNvPr id="9" name="Picture 8">
          <a:extLst>
            <a:ext uri="{FF2B5EF4-FFF2-40B4-BE49-F238E27FC236}">
              <a16:creationId xmlns:a16="http://schemas.microsoft.com/office/drawing/2014/main" id="{84E02E90-3EDE-474F-810D-15F39576339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3503" r="16426"/>
        <a:stretch>
          <a:fillRect/>
        </a:stretch>
      </xdr:blipFill>
      <xdr:spPr>
        <a:xfrm>
          <a:off x="5666539" y="6232782"/>
          <a:ext cx="1790424" cy="1440035"/>
        </a:xfrm>
        <a:prstGeom prst="rect">
          <a:avLst/>
        </a:prstGeom>
      </xdr:spPr>
    </xdr:pic>
    <xdr:clientData/>
  </xdr:twoCellAnchor>
  <xdr:twoCellAnchor editAs="oneCell">
    <xdr:from>
      <xdr:col>6</xdr:col>
      <xdr:colOff>31058</xdr:colOff>
      <xdr:row>23</xdr:row>
      <xdr:rowOff>77049</xdr:rowOff>
    </xdr:from>
    <xdr:to>
      <xdr:col>7</xdr:col>
      <xdr:colOff>812344</xdr:colOff>
      <xdr:row>27</xdr:row>
      <xdr:rowOff>176049</xdr:rowOff>
    </xdr:to>
    <xdr:pic>
      <xdr:nvPicPr>
        <xdr:cNvPr id="10" name="Picture 9">
          <a:extLst>
            <a:ext uri="{FF2B5EF4-FFF2-40B4-BE49-F238E27FC236}">
              <a16:creationId xmlns:a16="http://schemas.microsoft.com/office/drawing/2014/main" id="{6E25AC53-1CD8-4D68-B5F3-210161CAF8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8032058" y="6395299"/>
          <a:ext cx="1971911" cy="1115000"/>
        </a:xfrm>
        <a:prstGeom prst="rect">
          <a:avLst/>
        </a:prstGeom>
      </xdr:spPr>
    </xdr:pic>
    <xdr:clientData/>
  </xdr:twoCellAnchor>
  <xdr:twoCellAnchor editAs="oneCell">
    <xdr:from>
      <xdr:col>2</xdr:col>
      <xdr:colOff>632717</xdr:colOff>
      <xdr:row>22</xdr:row>
      <xdr:rowOff>198395</xdr:rowOff>
    </xdr:from>
    <xdr:to>
      <xdr:col>3</xdr:col>
      <xdr:colOff>662319</xdr:colOff>
      <xdr:row>28</xdr:row>
      <xdr:rowOff>54703</xdr:rowOff>
    </xdr:to>
    <xdr:pic>
      <xdr:nvPicPr>
        <xdr:cNvPr id="12" name="Picture 11">
          <a:extLst>
            <a:ext uri="{FF2B5EF4-FFF2-40B4-BE49-F238E27FC236}">
              <a16:creationId xmlns:a16="http://schemas.microsoft.com/office/drawing/2014/main" id="{875F9BE9-1DCD-4FCA-9368-B8BC299412DA}"/>
            </a:ext>
          </a:extLst>
        </xdr:cNvPr>
        <xdr:cNvPicPr>
          <a:picLocks noChangeAspect="1" noChangeArrowheads="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6861" b="94179" l="2863" r="93661">
                      <a14:foregroundMark x1="51335" y1="12656" x2="34086" y2="13485"/>
                      <a14:foregroundMark x1="46612" y1="9544" x2="39630" y2="10166"/>
                      <a14:foregroundMark x1="49076" y1="7054" x2="49076" y2="7054"/>
                      <a14:foregroundMark x1="89733" y1="42739" x2="89733" y2="42739"/>
                      <a14:foregroundMark x1="81930" y1="70539" x2="81930" y2="70539"/>
                      <a14:foregroundMark x1="66324" y1="22199" x2="66324" y2="22199"/>
                      <a14:foregroundMark x1="67762" y1="19710" x2="67762" y2="19710"/>
                      <a14:foregroundMark x1="26283" y1="22822" x2="26283" y2="22822"/>
                      <a14:foregroundMark x1="26283" y1="20539" x2="26283" y2="20539"/>
                      <a14:foregroundMark x1="32649" y1="18257" x2="32649" y2="18257"/>
                      <a14:foregroundMark x1="32649" y1="18257" x2="32649" y2="18257"/>
                      <a14:foregroundMark x1="31828" y1="19710" x2="31828" y2="19710"/>
                      <a14:foregroundMark x1="34292" y1="17012" x2="34292" y2="17012"/>
                      <a14:foregroundMark x1="14519" y1="59667" x2="14519" y2="59667"/>
                      <a14:foregroundMark x1="23108" y1="74220" x2="23108" y2="74220"/>
                      <a14:foregroundMark x1="31288" y1="51767" x2="31288" y2="51767"/>
                      <a14:foregroundMark x1="34765" y1="51143" x2="34765" y2="51143"/>
                      <a14:foregroundMark x1="39877" y1="49480" x2="39877" y2="49480"/>
                      <a14:foregroundMark x1="39877" y1="45114" x2="39468" y2="50104"/>
                      <a14:foregroundMark x1="39468" y1="47817" x2="44785" y2="43867"/>
                      <a14:foregroundMark x1="75051" y1="51143" x2="45603" y2="51143"/>
                      <a14:foregroundMark x1="40082" y1="55717" x2="27812" y2="51559"/>
                      <a14:foregroundMark x1="41718" y1="51975" x2="27607" y2="52183"/>
                      <a14:foregroundMark x1="30675" y1="47401" x2="30675" y2="53222"/>
                      <a14:foregroundMark x1="60327" y1="86694" x2="60327" y2="86694"/>
                      <a14:foregroundMark x1="31288" y1="83160" x2="31288" y2="83160"/>
                      <a14:foregroundMark x1="43763" y1="49272" x2="43763" y2="49272"/>
                      <a14:foregroundMark x1="93661" y1="45114" x2="93661" y2="45114"/>
                      <a14:foregroundMark x1="51329" y1="94179" x2="51329" y2="94179"/>
                      <a14:backgroundMark x1="2045" y1="44699" x2="2045" y2="44699"/>
                      <a14:backgroundMark x1="2658" y1="45114" x2="2045" y2="45322"/>
                      <a14:backgroundMark x1="2045" y1="43867" x2="2045" y2="45114"/>
                    </a14:backgroundRemoval>
                  </a14:imgEffect>
                </a14:imgLayer>
              </a14:imgProps>
            </a:ext>
            <a:ext uri="{28A0092B-C50C-407E-A947-70E740481C1C}">
              <a14:useLocalDpi xmlns:a14="http://schemas.microsoft.com/office/drawing/2010/main" val="0"/>
            </a:ext>
          </a:extLst>
        </a:blip>
        <a:srcRect/>
        <a:stretch/>
      </xdr:blipFill>
      <xdr:spPr bwMode="auto">
        <a:xfrm>
          <a:off x="3696592" y="6262645"/>
          <a:ext cx="1394852" cy="1380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196813</xdr:colOff>
      <xdr:row>23</xdr:row>
      <xdr:rowOff>81847</xdr:rowOff>
    </xdr:from>
    <xdr:ext cx="1620804" cy="1105405"/>
    <xdr:pic>
      <xdr:nvPicPr>
        <xdr:cNvPr id="5" name="Picture 10">
          <a:extLst>
            <a:ext uri="{FF2B5EF4-FFF2-40B4-BE49-F238E27FC236}">
              <a16:creationId xmlns:a16="http://schemas.microsoft.com/office/drawing/2014/main" id="{BD89E870-CDFA-8040-A583-266A1F8CED75}"/>
            </a:ext>
          </a:extLst>
        </xdr:cNvPr>
        <xdr:cNvPicPr>
          <a:picLocks noChangeAspect="1"/>
        </xdr:cNvPicPr>
      </xdr:nvPicPr>
      <xdr:blipFill>
        <a:blip xmlns:r="http://schemas.openxmlformats.org/officeDocument/2006/relationships" r:embed="rId7"/>
        <a:stretch>
          <a:fillRect/>
        </a:stretch>
      </xdr:blipFill>
      <xdr:spPr>
        <a:xfrm>
          <a:off x="10579063" y="6400097"/>
          <a:ext cx="1620804" cy="1105405"/>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121</xdr:rowOff>
    </xdr:to>
    <xdr:pic>
      <xdr:nvPicPr>
        <xdr:cNvPr id="6" name="Picture 5">
          <a:hlinkClick xmlns:r="http://schemas.openxmlformats.org/officeDocument/2006/relationships" r:id="rId1"/>
          <a:extLst>
            <a:ext uri="{FF2B5EF4-FFF2-40B4-BE49-F238E27FC236}">
              <a16:creationId xmlns:a16="http://schemas.microsoft.com/office/drawing/2014/main" id="{7A5298FC-5395-4345-9F4A-0F9CF36C56EF}"/>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3</xdr:col>
      <xdr:colOff>29765</xdr:colOff>
      <xdr:row>24</xdr:row>
      <xdr:rowOff>67766</xdr:rowOff>
    </xdr:from>
    <xdr:to>
      <xdr:col>3</xdr:col>
      <xdr:colOff>287417</xdr:colOff>
      <xdr:row>24</xdr:row>
      <xdr:rowOff>326884</xdr:rowOff>
    </xdr:to>
    <xdr:pic>
      <xdr:nvPicPr>
        <xdr:cNvPr id="7" name="Graphic 6">
          <a:extLst>
            <a:ext uri="{FF2B5EF4-FFF2-40B4-BE49-F238E27FC236}">
              <a16:creationId xmlns:a16="http://schemas.microsoft.com/office/drawing/2014/main" id="{C8E6ACBA-C987-D1FE-D033-23F103360A0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961034" y="7174881"/>
          <a:ext cx="250032" cy="251498"/>
        </a:xfrm>
        <a:prstGeom prst="rect">
          <a:avLst/>
        </a:prstGeom>
      </xdr:spPr>
    </xdr:pic>
    <xdr:clientData/>
  </xdr:twoCellAnchor>
  <xdr:twoCellAnchor editAs="oneCell">
    <xdr:from>
      <xdr:col>3</xdr:col>
      <xdr:colOff>29765</xdr:colOff>
      <xdr:row>21</xdr:row>
      <xdr:rowOff>9125</xdr:rowOff>
    </xdr:from>
    <xdr:to>
      <xdr:col>3</xdr:col>
      <xdr:colOff>287417</xdr:colOff>
      <xdr:row>22</xdr:row>
      <xdr:rowOff>10538</xdr:rowOff>
    </xdr:to>
    <xdr:pic>
      <xdr:nvPicPr>
        <xdr:cNvPr id="8" name="Graphic 7">
          <a:extLst>
            <a:ext uri="{FF2B5EF4-FFF2-40B4-BE49-F238E27FC236}">
              <a16:creationId xmlns:a16="http://schemas.microsoft.com/office/drawing/2014/main" id="{52235CC1-6DD9-8791-E4EC-EC8114C4B23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221015" y="5724125"/>
          <a:ext cx="257652" cy="250528"/>
        </a:xfrm>
        <a:prstGeom prst="rect">
          <a:avLst/>
        </a:prstGeom>
      </xdr:spPr>
    </xdr:pic>
    <xdr:clientData/>
  </xdr:twoCellAnchor>
  <xdr:twoCellAnchor editAs="oneCell">
    <xdr:from>
      <xdr:col>3</xdr:col>
      <xdr:colOff>29765</xdr:colOff>
      <xdr:row>25</xdr:row>
      <xdr:rowOff>62462</xdr:rowOff>
    </xdr:from>
    <xdr:to>
      <xdr:col>3</xdr:col>
      <xdr:colOff>287417</xdr:colOff>
      <xdr:row>25</xdr:row>
      <xdr:rowOff>316304</xdr:rowOff>
    </xdr:to>
    <xdr:pic>
      <xdr:nvPicPr>
        <xdr:cNvPr id="9" name="Graphic 8">
          <a:extLst>
            <a:ext uri="{FF2B5EF4-FFF2-40B4-BE49-F238E27FC236}">
              <a16:creationId xmlns:a16="http://schemas.microsoft.com/office/drawing/2014/main" id="{6CC7DCAF-65C9-27F5-002E-E601DDDE6C68}"/>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961034" y="7550577"/>
          <a:ext cx="250032" cy="250032"/>
        </a:xfrm>
        <a:prstGeom prst="rect">
          <a:avLst/>
        </a:prstGeom>
      </xdr:spPr>
    </xdr:pic>
    <xdr:clientData/>
  </xdr:twoCellAnchor>
  <xdr:twoCellAnchor editAs="oneCell">
    <xdr:from>
      <xdr:col>3</xdr:col>
      <xdr:colOff>29765</xdr:colOff>
      <xdr:row>23</xdr:row>
      <xdr:rowOff>71695</xdr:rowOff>
    </xdr:from>
    <xdr:to>
      <xdr:col>3</xdr:col>
      <xdr:colOff>287417</xdr:colOff>
      <xdr:row>23</xdr:row>
      <xdr:rowOff>324568</xdr:rowOff>
    </xdr:to>
    <xdr:pic>
      <xdr:nvPicPr>
        <xdr:cNvPr id="10" name="Graphic 9">
          <a:extLst>
            <a:ext uri="{FF2B5EF4-FFF2-40B4-BE49-F238E27FC236}">
              <a16:creationId xmlns:a16="http://schemas.microsoft.com/office/drawing/2014/main" id="{7EB6DFE5-8202-0FA2-8C89-5531B03565C8}"/>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961034" y="6797810"/>
          <a:ext cx="250032" cy="252873"/>
        </a:xfrm>
        <a:prstGeom prst="rect">
          <a:avLst/>
        </a:prstGeom>
      </xdr:spPr>
    </xdr:pic>
    <xdr:clientData/>
  </xdr:twoCellAnchor>
  <xdr:twoCellAnchor editAs="oneCell">
    <xdr:from>
      <xdr:col>3</xdr:col>
      <xdr:colOff>29765</xdr:colOff>
      <xdr:row>22</xdr:row>
      <xdr:rowOff>100446</xdr:rowOff>
    </xdr:from>
    <xdr:to>
      <xdr:col>3</xdr:col>
      <xdr:colOff>287417</xdr:colOff>
      <xdr:row>22</xdr:row>
      <xdr:rowOff>342858</xdr:rowOff>
    </xdr:to>
    <xdr:pic>
      <xdr:nvPicPr>
        <xdr:cNvPr id="11" name="Graphic 10">
          <a:extLst>
            <a:ext uri="{FF2B5EF4-FFF2-40B4-BE49-F238E27FC236}">
              <a16:creationId xmlns:a16="http://schemas.microsoft.com/office/drawing/2014/main" id="{F9E8C272-40C9-4D10-5395-630A7F5E5318}"/>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221015" y="6064561"/>
          <a:ext cx="257652" cy="242412"/>
        </a:xfrm>
        <a:prstGeom prst="rect">
          <a:avLst/>
        </a:prstGeom>
      </xdr:spPr>
    </xdr:pic>
    <xdr:clientData/>
  </xdr:twoCellAnchor>
  <xdr:twoCellAnchor editAs="oneCell">
    <xdr:from>
      <xdr:col>2</xdr:col>
      <xdr:colOff>29766</xdr:colOff>
      <xdr:row>21</xdr:row>
      <xdr:rowOff>15719</xdr:rowOff>
    </xdr:from>
    <xdr:to>
      <xdr:col>2</xdr:col>
      <xdr:colOff>282807</xdr:colOff>
      <xdr:row>22</xdr:row>
      <xdr:rowOff>6380</xdr:rowOff>
    </xdr:to>
    <xdr:pic>
      <xdr:nvPicPr>
        <xdr:cNvPr id="15" name="Graphic 14">
          <a:extLst>
            <a:ext uri="{FF2B5EF4-FFF2-40B4-BE49-F238E27FC236}">
              <a16:creationId xmlns:a16="http://schemas.microsoft.com/office/drawing/2014/main" id="{AE503736-34BA-70E1-CEDB-80EE21597F54}"/>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3115866" y="5702144"/>
          <a:ext cx="253041" cy="238311"/>
        </a:xfrm>
        <a:prstGeom prst="rect">
          <a:avLst/>
        </a:prstGeom>
      </xdr:spPr>
    </xdr:pic>
    <xdr:clientData/>
  </xdr:twoCellAnchor>
  <xdr:twoCellAnchor editAs="oneCell">
    <xdr:from>
      <xdr:col>2</xdr:col>
      <xdr:colOff>29766</xdr:colOff>
      <xdr:row>22</xdr:row>
      <xdr:rowOff>78465</xdr:rowOff>
    </xdr:from>
    <xdr:to>
      <xdr:col>2</xdr:col>
      <xdr:colOff>282807</xdr:colOff>
      <xdr:row>22</xdr:row>
      <xdr:rowOff>324397</xdr:rowOff>
    </xdr:to>
    <xdr:pic>
      <xdr:nvPicPr>
        <xdr:cNvPr id="16" name="Graphic 15">
          <a:extLst>
            <a:ext uri="{FF2B5EF4-FFF2-40B4-BE49-F238E27FC236}">
              <a16:creationId xmlns:a16="http://schemas.microsoft.com/office/drawing/2014/main" id="{A3492AE5-1E08-32A7-A694-2540D6278C3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3099747" y="6423580"/>
          <a:ext cx="247326" cy="245932"/>
        </a:xfrm>
        <a:prstGeom prst="rect">
          <a:avLst/>
        </a:prstGeom>
      </xdr:spPr>
    </xdr:pic>
    <xdr:clientData/>
  </xdr:twoCellAnchor>
  <xdr:twoCellAnchor editAs="oneCell">
    <xdr:from>
      <xdr:col>2</xdr:col>
      <xdr:colOff>44420</xdr:colOff>
      <xdr:row>23</xdr:row>
      <xdr:rowOff>71695</xdr:rowOff>
    </xdr:from>
    <xdr:to>
      <xdr:col>2</xdr:col>
      <xdr:colOff>284126</xdr:colOff>
      <xdr:row>23</xdr:row>
      <xdr:rowOff>327385</xdr:rowOff>
    </xdr:to>
    <xdr:pic>
      <xdr:nvPicPr>
        <xdr:cNvPr id="17" name="Graphic 16">
          <a:extLst>
            <a:ext uri="{FF2B5EF4-FFF2-40B4-BE49-F238E27FC236}">
              <a16:creationId xmlns:a16="http://schemas.microsoft.com/office/drawing/2014/main" id="{D02D5D82-CC90-306A-4160-87FC8C17C23E}"/>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3114401" y="6797810"/>
          <a:ext cx="247326" cy="248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153009" cy="732355"/>
    <xdr:pic>
      <xdr:nvPicPr>
        <xdr:cNvPr id="4" name="Picture 3">
          <a:extLst>
            <a:ext uri="{FF2B5EF4-FFF2-40B4-BE49-F238E27FC236}">
              <a16:creationId xmlns:a16="http://schemas.microsoft.com/office/drawing/2014/main" id="{E58029B3-3D77-4A4F-BE75-7DF40C9B77CF}"/>
            </a:ext>
          </a:extLst>
        </xdr:cNvPr>
        <xdr:cNvPicPr>
          <a:picLocks noChangeAspect="1"/>
        </xdr:cNvPicPr>
      </xdr:nvPicPr>
      <xdr:blipFill>
        <a:blip xmlns:r="http://schemas.openxmlformats.org/officeDocument/2006/relationships" r:embed="rId1"/>
        <a:stretch>
          <a:fillRect/>
        </a:stretch>
      </xdr:blipFill>
      <xdr:spPr>
        <a:xfrm>
          <a:off x="0" y="0"/>
          <a:ext cx="2153009" cy="732355"/>
        </a:xfrm>
        <a:prstGeom prst="rect">
          <a:avLst/>
        </a:prstGeom>
      </xdr:spPr>
    </xdr:pic>
    <xdr:clientData/>
  </xdr:oneCellAnchor>
  <xdr:twoCellAnchor editAs="oneCell">
    <xdr:from>
      <xdr:col>0</xdr:col>
      <xdr:colOff>0</xdr:colOff>
      <xdr:row>0</xdr:row>
      <xdr:rowOff>0</xdr:rowOff>
    </xdr:from>
    <xdr:to>
      <xdr:col>0</xdr:col>
      <xdr:colOff>2153009</xdr:colOff>
      <xdr:row>1</xdr:row>
      <xdr:rowOff>2105</xdr:rowOff>
    </xdr:to>
    <xdr:pic>
      <xdr:nvPicPr>
        <xdr:cNvPr id="2" name="Picture 1">
          <a:hlinkClick xmlns:r="http://schemas.openxmlformats.org/officeDocument/2006/relationships" r:id="rId2"/>
          <a:extLst>
            <a:ext uri="{FF2B5EF4-FFF2-40B4-BE49-F238E27FC236}">
              <a16:creationId xmlns:a16="http://schemas.microsoft.com/office/drawing/2014/main" id="{36D5AA53-612C-4018-9B2E-972DC7B19AAE}"/>
            </a:ext>
          </a:extLst>
        </xdr:cNvPr>
        <xdr:cNvPicPr>
          <a:picLocks noChangeAspect="1"/>
        </xdr:cNvPicPr>
      </xdr:nvPicPr>
      <xdr:blipFill>
        <a:blip xmlns:r="http://schemas.openxmlformats.org/officeDocument/2006/relationships" r:embed="rId1"/>
        <a:stretch>
          <a:fillRect/>
        </a:stretch>
      </xdr:blipFill>
      <xdr:spPr>
        <a:xfrm>
          <a:off x="0" y="0"/>
          <a:ext cx="2153009" cy="732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2149199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35EDB4F7-F3B2-4593-9A37-5CF3EC68161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2</xdr:col>
      <xdr:colOff>111125</xdr:colOff>
      <xdr:row>6</xdr:row>
      <xdr:rowOff>127000</xdr:rowOff>
    </xdr:from>
    <xdr:to>
      <xdr:col>2</xdr:col>
      <xdr:colOff>7883525</xdr:colOff>
      <xdr:row>30</xdr:row>
      <xdr:rowOff>1842959</xdr:rowOff>
    </xdr:to>
    <xdr:pic>
      <xdr:nvPicPr>
        <xdr:cNvPr id="3" name="Billede 2">
          <a:extLst>
            <a:ext uri="{FF2B5EF4-FFF2-40B4-BE49-F238E27FC236}">
              <a16:creationId xmlns:a16="http://schemas.microsoft.com/office/drawing/2014/main" id="{2BD92C95-E605-AFC7-24F3-C2EDF37ABA49}"/>
            </a:ext>
          </a:extLst>
        </xdr:cNvPr>
        <xdr:cNvPicPr>
          <a:picLocks noChangeAspect="1"/>
        </xdr:cNvPicPr>
      </xdr:nvPicPr>
      <xdr:blipFill>
        <a:blip xmlns:r="http://schemas.openxmlformats.org/officeDocument/2006/relationships" r:embed="rId3"/>
        <a:stretch>
          <a:fillRect/>
        </a:stretch>
      </xdr:blipFill>
      <xdr:spPr>
        <a:xfrm>
          <a:off x="3175000" y="2127250"/>
          <a:ext cx="7772400" cy="76373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2160629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A7D4F9E2-86E9-420B-B4C4-0B4F54FB3641}"/>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1</xdr:col>
      <xdr:colOff>345282</xdr:colOff>
      <xdr:row>18</xdr:row>
      <xdr:rowOff>95258</xdr:rowOff>
    </xdr:from>
    <xdr:to>
      <xdr:col>6</xdr:col>
      <xdr:colOff>565104</xdr:colOff>
      <xdr:row>49</xdr:row>
      <xdr:rowOff>56291</xdr:rowOff>
    </xdr:to>
    <xdr:pic>
      <xdr:nvPicPr>
        <xdr:cNvPr id="5" name="Picture 4">
          <a:extLst>
            <a:ext uri="{FF2B5EF4-FFF2-40B4-BE49-F238E27FC236}">
              <a16:creationId xmlns:a16="http://schemas.microsoft.com/office/drawing/2014/main" id="{1275FE8A-DE41-5BE2-BC7A-A07E60B7530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59907" y="5345914"/>
          <a:ext cx="13531010" cy="84740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8B15AA0A-F392-4B63-B329-4B166BFAF492}"/>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2" name="Picture 1">
          <a:hlinkClick xmlns:r="http://schemas.openxmlformats.org/officeDocument/2006/relationships" r:id="rId1"/>
          <a:extLst>
            <a:ext uri="{FF2B5EF4-FFF2-40B4-BE49-F238E27FC236}">
              <a16:creationId xmlns:a16="http://schemas.microsoft.com/office/drawing/2014/main" id="{9F106C43-1174-476E-A920-A8BFD0276D96}"/>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2</xdr:col>
      <xdr:colOff>0</xdr:colOff>
      <xdr:row>7</xdr:row>
      <xdr:rowOff>142874</xdr:rowOff>
    </xdr:from>
    <xdr:to>
      <xdr:col>3</xdr:col>
      <xdr:colOff>2397125</xdr:colOff>
      <xdr:row>32</xdr:row>
      <xdr:rowOff>81891</xdr:rowOff>
    </xdr:to>
    <xdr:pic>
      <xdr:nvPicPr>
        <xdr:cNvPr id="4" name="Billede 3">
          <a:extLst>
            <a:ext uri="{FF2B5EF4-FFF2-40B4-BE49-F238E27FC236}">
              <a16:creationId xmlns:a16="http://schemas.microsoft.com/office/drawing/2014/main" id="{4CC231C1-3C80-33F2-C8E9-569974148208}"/>
            </a:ext>
          </a:extLst>
        </xdr:cNvPr>
        <xdr:cNvPicPr>
          <a:picLocks noChangeAspect="1"/>
        </xdr:cNvPicPr>
      </xdr:nvPicPr>
      <xdr:blipFill>
        <a:blip xmlns:r="http://schemas.openxmlformats.org/officeDocument/2006/relationships" r:embed="rId3"/>
        <a:stretch>
          <a:fillRect/>
        </a:stretch>
      </xdr:blipFill>
      <xdr:spPr>
        <a:xfrm>
          <a:off x="3063875" y="2397124"/>
          <a:ext cx="6635750" cy="6289017"/>
        </a:xfrm>
        <a:prstGeom prst="rect">
          <a:avLst/>
        </a:prstGeom>
      </xdr:spPr>
    </xdr:pic>
    <xdr:clientData/>
  </xdr:twoCellAnchor>
  <xdr:twoCellAnchor editAs="oneCell">
    <xdr:from>
      <xdr:col>2</xdr:col>
      <xdr:colOff>15875</xdr:colOff>
      <xdr:row>37</xdr:row>
      <xdr:rowOff>95250</xdr:rowOff>
    </xdr:from>
    <xdr:to>
      <xdr:col>3</xdr:col>
      <xdr:colOff>3549650</xdr:colOff>
      <xdr:row>67</xdr:row>
      <xdr:rowOff>110636</xdr:rowOff>
    </xdr:to>
    <xdr:pic>
      <xdr:nvPicPr>
        <xdr:cNvPr id="7" name="Billede 6">
          <a:extLst>
            <a:ext uri="{FF2B5EF4-FFF2-40B4-BE49-F238E27FC236}">
              <a16:creationId xmlns:a16="http://schemas.microsoft.com/office/drawing/2014/main" id="{9BF067BD-13BA-216D-4841-5FDC39A73B77}"/>
            </a:ext>
          </a:extLst>
        </xdr:cNvPr>
        <xdr:cNvPicPr>
          <a:picLocks noChangeAspect="1"/>
        </xdr:cNvPicPr>
      </xdr:nvPicPr>
      <xdr:blipFill>
        <a:blip xmlns:r="http://schemas.openxmlformats.org/officeDocument/2006/relationships" r:embed="rId4"/>
        <a:stretch>
          <a:fillRect/>
        </a:stretch>
      </xdr:blipFill>
      <xdr:spPr>
        <a:xfrm>
          <a:off x="3079750" y="15303500"/>
          <a:ext cx="7772400" cy="7635386"/>
        </a:xfrm>
        <a:prstGeom prst="rect">
          <a:avLst/>
        </a:prstGeom>
      </xdr:spPr>
    </xdr:pic>
    <xdr:clientData/>
  </xdr:twoCellAnchor>
  <xdr:twoCellAnchor>
    <xdr:from>
      <xdr:col>3</xdr:col>
      <xdr:colOff>1517199</xdr:colOff>
      <xdr:row>59</xdr:row>
      <xdr:rowOff>198916</xdr:rowOff>
    </xdr:from>
    <xdr:to>
      <xdr:col>3</xdr:col>
      <xdr:colOff>3368644</xdr:colOff>
      <xdr:row>67</xdr:row>
      <xdr:rowOff>45904</xdr:rowOff>
    </xdr:to>
    <xdr:sp macro="" textlink="">
      <xdr:nvSpPr>
        <xdr:cNvPr id="8" name="Rektangel 7">
          <a:extLst>
            <a:ext uri="{FF2B5EF4-FFF2-40B4-BE49-F238E27FC236}">
              <a16:creationId xmlns:a16="http://schemas.microsoft.com/office/drawing/2014/main" id="{CEE0F813-FF46-20D2-EB80-27D1713E05E5}"/>
            </a:ext>
          </a:extLst>
        </xdr:cNvPr>
        <xdr:cNvSpPr/>
      </xdr:nvSpPr>
      <xdr:spPr>
        <a:xfrm>
          <a:off x="8840866" y="15664694"/>
          <a:ext cx="1851445" cy="1878988"/>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da-DK" sz="2000">
            <a:solidFill>
              <a:schemeClr val="tx1"/>
            </a:solidFill>
          </a:endParaRPr>
        </a:p>
      </xdr:txBody>
    </xdr:sp>
    <xdr:clientData/>
  </xdr:twoCellAnchor>
  <xdr:twoCellAnchor editAs="oneCell">
    <xdr:from>
      <xdr:col>2</xdr:col>
      <xdr:colOff>14440</xdr:colOff>
      <xdr:row>71</xdr:row>
      <xdr:rowOff>114202</xdr:rowOff>
    </xdr:from>
    <xdr:to>
      <xdr:col>3</xdr:col>
      <xdr:colOff>7438524</xdr:colOff>
      <xdr:row>93</xdr:row>
      <xdr:rowOff>131785</xdr:rowOff>
    </xdr:to>
    <xdr:pic>
      <xdr:nvPicPr>
        <xdr:cNvPr id="10" name="Billede 9">
          <a:extLst>
            <a:ext uri="{FF2B5EF4-FFF2-40B4-BE49-F238E27FC236}">
              <a16:creationId xmlns:a16="http://schemas.microsoft.com/office/drawing/2014/main" id="{333292E9-D1A3-A51A-56A0-2D1A5C865C54}"/>
            </a:ext>
          </a:extLst>
        </xdr:cNvPr>
        <xdr:cNvPicPr>
          <a:picLocks noChangeAspect="1"/>
        </xdr:cNvPicPr>
      </xdr:nvPicPr>
      <xdr:blipFill>
        <a:blip xmlns:r="http://schemas.openxmlformats.org/officeDocument/2006/relationships" r:embed="rId5"/>
        <a:stretch>
          <a:fillRect/>
        </a:stretch>
      </xdr:blipFill>
      <xdr:spPr>
        <a:xfrm>
          <a:off x="3086068" y="18425830"/>
          <a:ext cx="11662340" cy="55406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2" name="Picture 1">
          <a:hlinkClick xmlns:r="http://schemas.openxmlformats.org/officeDocument/2006/relationships" r:id="rId1"/>
          <a:extLst>
            <a:ext uri="{FF2B5EF4-FFF2-40B4-BE49-F238E27FC236}">
              <a16:creationId xmlns:a16="http://schemas.microsoft.com/office/drawing/2014/main" id="{2D205FE4-7E55-46E3-B626-2D0FFFB96BF3}"/>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2156819</xdr:colOff>
      <xdr:row>1</xdr:row>
      <xdr:rowOff>200</xdr:rowOff>
    </xdr:to>
    <xdr:pic>
      <xdr:nvPicPr>
        <xdr:cNvPr id="3" name="Picture 2">
          <a:hlinkClick xmlns:r="http://schemas.openxmlformats.org/officeDocument/2006/relationships" r:id="rId1"/>
          <a:extLst>
            <a:ext uri="{FF2B5EF4-FFF2-40B4-BE49-F238E27FC236}">
              <a16:creationId xmlns:a16="http://schemas.microsoft.com/office/drawing/2014/main" id="{53E9C871-9171-4479-8BF7-D79D7740F12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D5A1DBD3-D2E6-43E8-99BF-DD22535D16F3}"/>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theme/theme1.xml><?xml version="1.0" encoding="utf-8"?>
<a:theme xmlns:a="http://schemas.openxmlformats.org/drawingml/2006/main" name="Nilfisk Toolbox_Standard_4-3">
  <a:themeElements>
    <a:clrScheme name="Nilfisk Color-theme">
      <a:dk1>
        <a:srgbClr val="28313F"/>
      </a:dk1>
      <a:lt1>
        <a:srgbClr val="FFFFFF"/>
      </a:lt1>
      <a:dk2>
        <a:srgbClr val="8997A4"/>
      </a:dk2>
      <a:lt2>
        <a:srgbClr val="B3BBC5"/>
      </a:lt2>
      <a:accent1>
        <a:srgbClr val="6194AA"/>
      </a:accent1>
      <a:accent2>
        <a:srgbClr val="2496BE"/>
      </a:accent2>
      <a:accent3>
        <a:srgbClr val="38AFD9"/>
      </a:accent3>
      <a:accent4>
        <a:srgbClr val="38A8B4"/>
      </a:accent4>
      <a:accent5>
        <a:srgbClr val="68C18B"/>
      </a:accent5>
      <a:accent6>
        <a:srgbClr val="F47358"/>
      </a:accent6>
      <a:hlink>
        <a:srgbClr val="38AFD9"/>
      </a:hlink>
      <a:folHlink>
        <a:srgbClr val="38AFD9"/>
      </a:folHlink>
    </a:clrScheme>
    <a:fontScheme name="Nilfisk">
      <a:majorFont>
        <a:latin typeface="Roboto Bold"/>
        <a:ea typeface=""/>
        <a:cs typeface=""/>
      </a:majorFont>
      <a:minorFont>
        <a:latin typeface="Robot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accent1"/>
          </a:solidFill>
        </a:ln>
      </a:spPr>
      <a:bodyPr rtlCol="0" anchor="ctr"/>
      <a:lstStyle>
        <a:defPPr algn="ctr">
          <a:defRPr sz="20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l">
          <a:defRPr sz="1600" dirty="0"/>
        </a:defPPr>
      </a:lstStyle>
    </a:txDef>
  </a:objectDefaults>
  <a:extraClrSchemeLst/>
  <a:extLst>
    <a:ext uri="{05A4C25C-085E-4340-85A3-A5531E510DB2}">
      <thm15:themeFamily xmlns:thm15="http://schemas.microsoft.com/office/thememl/2012/main" name="Updated PowerPoint template 07-03-2022" id="{9E190E2A-A7A5-4E87-8010-778499B664C6}" vid="{A3FD54EC-67ED-411F-96C2-E7386872FA95}"/>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 dockstate="right" visibility="0" width="350" row="5">
    <wetp:webextensionref xmlns:r="http://schemas.openxmlformats.org/officeDocument/2006/relationships" r:id="rId2"/>
  </wetp:taskpane>
</wetp:taskpanes>
</file>

<file path=xl/webextensions/webextension1.xml><?xml version="1.0" encoding="utf-8"?>
<we:webextension xmlns:we="http://schemas.microsoft.com/office/webextensions/webextension/2010/11" id="{B1E56015-ED91-4018-871E-CCAA46B36993}">
  <we:reference id="wa103982217" version="1.1.0.0" store="en-US" storeType="OMEX"/>
  <we:alternateReferences>
    <we:reference id="WA103982217" version="1.1.0.0" store="" storeType="OMEX"/>
  </we:alternateReferences>
  <we:properties/>
  <we:bindings/>
  <we:snapshot xmlns:r="http://schemas.openxmlformats.org/officeDocument/2006/relationships"/>
</we:webextension>
</file>

<file path=xl/webextensions/webextension2.xml><?xml version="1.0" encoding="utf-8"?>
<we:webextension xmlns:we="http://schemas.microsoft.com/office/webextensions/webextension/2010/11" id="{4ED0FF45-59B4-4DEC-AA77-8E9B39CC5D0F}">
  <we:reference id="wa200002736" version="1.0.0.0" store="en-US" storeType="OMEX"/>
  <we:alternateReferences>
    <we:reference id="wa200002736" version="1.0.0.0" store="wa200002736"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investor.nilfisk.com/static-files/078eaffc-1f0e-406b-aace-9f6217cc0f0a"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sgovernance.com/esg/iss-esg-gateway/" TargetMode="External"/><Relationship Id="rId7" Type="http://schemas.openxmlformats.org/officeDocument/2006/relationships/drawing" Target="../drawings/drawing27.xml"/><Relationship Id="rId2" Type="http://schemas.openxmlformats.org/officeDocument/2006/relationships/hyperlink" Target="https://www.issgovernance.com/esg/iss-esg-gateway/" TargetMode="External"/><Relationship Id="rId1" Type="http://schemas.openxmlformats.org/officeDocument/2006/relationships/hyperlink" Target="https://www.nilfisk.com/media/uduluszo/2024-ecovadis-sustainability-performance.pdf" TargetMode="External"/><Relationship Id="rId6" Type="http://schemas.openxmlformats.org/officeDocument/2006/relationships/hyperlink" Target="https://www.nilfisk.com/global/professional/news-and-articles/a-strong-climate-score-five-years-in-a-row/" TargetMode="External"/><Relationship Id="rId5" Type="http://schemas.openxmlformats.org/officeDocument/2006/relationships/hyperlink" Target="https://www.nilfisk.com/global/professional/news-and-articles/a-strong-climate-score-five-years-in-a-row/" TargetMode="External"/><Relationship Id="rId4" Type="http://schemas.openxmlformats.org/officeDocument/2006/relationships/hyperlink" Target="https://www.nilfisk.com/media/uduluszo/2024-ecovadis-sustainability-performance.pdf"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www.nilfisk.com/global/about-nilfisk/sustainability/" TargetMode="External"/><Relationship Id="rId3" Type="http://schemas.openxmlformats.org/officeDocument/2006/relationships/hyperlink" Target="mailto:sustainability@nilfisk.com" TargetMode="External"/><Relationship Id="rId7" Type="http://schemas.openxmlformats.org/officeDocument/2006/relationships/hyperlink" Target="https://www.youtube.com/NilfiskProfessional" TargetMode="External"/><Relationship Id="rId2" Type="http://schemas.openxmlformats.org/officeDocument/2006/relationships/hyperlink" Target="../../bdnielsen/03_APPROVAL/FROM_CLIENT/Youtube.com/NilfiskProfessional" TargetMode="External"/><Relationship Id="rId1" Type="http://schemas.openxmlformats.org/officeDocument/2006/relationships/hyperlink" Target="https://www.nilfisk.com/" TargetMode="External"/><Relationship Id="rId6" Type="http://schemas.openxmlformats.org/officeDocument/2006/relationships/hyperlink" Target="https://www.facebook.com/Nilfisk/" TargetMode="External"/><Relationship Id="rId11" Type="http://schemas.openxmlformats.org/officeDocument/2006/relationships/drawing" Target="../drawings/drawing28.xml"/><Relationship Id="rId5" Type="http://schemas.openxmlformats.org/officeDocument/2006/relationships/hyperlink" Target="https://www.instagram.com/NilfiskGlobal/" TargetMode="External"/><Relationship Id="rId10" Type="http://schemas.openxmlformats.org/officeDocument/2006/relationships/hyperlink" Target="https://x.com/NilfiskOfficial" TargetMode="External"/><Relationship Id="rId4" Type="http://schemas.openxmlformats.org/officeDocument/2006/relationships/hyperlink" Target="https://www.linkedin.com/company/nilfisk" TargetMode="External"/><Relationship Id="rId9" Type="http://schemas.openxmlformats.org/officeDocument/2006/relationships/hyperlink" Target="http://www.investor.nilfisk.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E641-6429-431F-AFF8-2010FE058F6B}">
  <sheetPr>
    <tabColor theme="6"/>
    <pageSetUpPr autoPageBreaks="0"/>
  </sheetPr>
  <dimension ref="A1"/>
  <sheetViews>
    <sheetView showGridLines="0" showRowColHeaders="0" tabSelected="1" zoomScale="86" zoomScaleNormal="86" workbookViewId="0"/>
  </sheetViews>
  <sheetFormatPr defaultColWidth="12" defaultRowHeight="20.100000000000001" customHeight="1" x14ac:dyDescent="0.25"/>
  <cols>
    <col min="1" max="16384" width="12" style="27"/>
  </cols>
  <sheetData/>
  <sheetProtection algorithmName="SHA-512" hashValue="I+/R5asnL8Z3uQtCtmtcntthIVKTFqqQQPyDPNoT6wpmLjTdbT3KTw4dX0Ku1+xE9eJufguIivBBBa14O38HPw==" saltValue="OgCYZjJyjJIPrPpTmiov6g=="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97327-D13B-4EA1-9BD6-C175FE6D5F7E}">
  <sheetPr>
    <tabColor theme="2"/>
  </sheetPr>
  <dimension ref="A1:Z62"/>
  <sheetViews>
    <sheetView showGridLines="0" showRowColHeaders="0" zoomScale="80" zoomScaleNormal="80" workbookViewId="0">
      <selection activeCell="A14" sqref="A14"/>
    </sheetView>
  </sheetViews>
  <sheetFormatPr defaultColWidth="15.625" defaultRowHeight="20.100000000000001" customHeight="1" x14ac:dyDescent="0.25"/>
  <cols>
    <col min="1" max="1" width="35.625" style="25" customWidth="1"/>
    <col min="2" max="2" width="4.625" style="27" customWidth="1"/>
    <col min="3" max="3" width="90.625" style="27" customWidth="1"/>
    <col min="4" max="4" width="0.625" style="27" customWidth="1"/>
    <col min="5" max="6" width="8.625" style="39" customWidth="1"/>
    <col min="7" max="7" width="9.625" style="39" customWidth="1"/>
    <col min="8" max="8" width="0.625" style="39" customWidth="1"/>
    <col min="9" max="10" width="9.625" style="39" customWidth="1"/>
    <col min="11" max="11" width="6.625" style="39" customWidth="1"/>
    <col min="12" max="13" width="8.625" style="39" customWidth="1"/>
    <col min="14" max="14" width="9.625" style="39" customWidth="1"/>
    <col min="15" max="15" width="0.625" style="39" customWidth="1"/>
    <col min="16" max="16" width="8.625" style="39" customWidth="1"/>
    <col min="17" max="17" width="10.625" style="39" customWidth="1"/>
    <col min="18" max="18" width="6.625" style="39" customWidth="1"/>
    <col min="19" max="20" width="8.625" style="39" customWidth="1"/>
    <col min="21" max="22" width="9.625" style="39" customWidth="1"/>
    <col min="23" max="23" width="15.625" style="39" customWidth="1"/>
    <col min="24" max="24" width="8.625" style="39" customWidth="1"/>
    <col min="25" max="25" width="9.625" style="39" customWidth="1"/>
    <col min="26" max="26" width="15.625" style="39"/>
    <col min="27" max="16384" width="15.625" style="27"/>
  </cols>
  <sheetData>
    <row r="1" spans="1:25" ht="58.35" customHeight="1" x14ac:dyDescent="0.25"/>
    <row r="3" spans="1:25" ht="20.100000000000001" customHeight="1" x14ac:dyDescent="0.25">
      <c r="A3" s="251" t="s">
        <v>225</v>
      </c>
      <c r="C3" s="26" t="s">
        <v>198</v>
      </c>
      <c r="D3" s="26"/>
    </row>
    <row r="4" spans="1:25" ht="20.100000000000001" customHeight="1" x14ac:dyDescent="0.25">
      <c r="A4" s="251"/>
    </row>
    <row r="5" spans="1:25" ht="20.100000000000001" customHeight="1" x14ac:dyDescent="0.25">
      <c r="A5" s="251" t="s">
        <v>226</v>
      </c>
      <c r="C5" s="38" t="s">
        <v>423</v>
      </c>
      <c r="D5" s="38"/>
      <c r="E5" s="56"/>
      <c r="F5" s="56"/>
      <c r="G5" s="56"/>
      <c r="H5" s="56"/>
      <c r="I5" s="56"/>
      <c r="J5" s="56"/>
      <c r="K5" s="56"/>
      <c r="L5" s="56"/>
      <c r="M5" s="56"/>
    </row>
    <row r="6" spans="1:25" ht="20.100000000000001" customHeight="1" x14ac:dyDescent="0.25">
      <c r="A6" s="251"/>
      <c r="C6" s="30"/>
      <c r="D6" s="30"/>
      <c r="E6" s="30"/>
      <c r="F6" s="30"/>
      <c r="G6" s="30"/>
      <c r="H6" s="30"/>
      <c r="I6" s="30"/>
      <c r="J6" s="30"/>
      <c r="K6" s="30"/>
      <c r="L6" s="30"/>
      <c r="M6" s="30"/>
      <c r="N6" s="30"/>
      <c r="O6" s="30"/>
      <c r="P6" s="30"/>
      <c r="Q6" s="30"/>
      <c r="R6" s="30"/>
      <c r="S6" s="30"/>
      <c r="T6" s="30"/>
      <c r="U6" s="30"/>
      <c r="V6" s="30"/>
      <c r="W6" s="30"/>
      <c r="X6" s="30"/>
      <c r="Y6" s="30"/>
    </row>
    <row r="7" spans="1:25" ht="30" customHeight="1" x14ac:dyDescent="0.25">
      <c r="A7" s="251" t="s">
        <v>201</v>
      </c>
      <c r="C7" s="30"/>
      <c r="D7" s="30"/>
      <c r="E7" s="266" t="s">
        <v>87</v>
      </c>
      <c r="F7" s="266" t="s">
        <v>88</v>
      </c>
      <c r="G7" s="30"/>
      <c r="H7" s="30"/>
      <c r="I7" s="30"/>
      <c r="J7" s="30"/>
      <c r="K7" s="30"/>
      <c r="L7" s="30"/>
      <c r="M7" s="30"/>
      <c r="N7" s="30"/>
      <c r="O7" s="30"/>
      <c r="P7" s="30"/>
      <c r="Q7" s="30"/>
      <c r="R7" s="30"/>
      <c r="S7" s="30"/>
      <c r="T7" s="30"/>
      <c r="U7" s="30"/>
      <c r="V7" s="30"/>
      <c r="W7" s="30"/>
      <c r="X7" s="30"/>
      <c r="Y7" s="30"/>
    </row>
    <row r="8" spans="1:25" ht="30" customHeight="1" x14ac:dyDescent="0.25">
      <c r="A8" s="251"/>
      <c r="C8" s="41" t="s">
        <v>282</v>
      </c>
      <c r="D8" s="134"/>
      <c r="E8" s="267"/>
      <c r="F8" s="267"/>
      <c r="G8" s="30"/>
      <c r="H8" s="30"/>
      <c r="I8" s="30"/>
      <c r="J8" s="30"/>
      <c r="K8" s="30"/>
      <c r="L8" s="30"/>
      <c r="M8" s="30"/>
      <c r="N8" s="30"/>
      <c r="O8" s="30"/>
      <c r="P8" s="30"/>
      <c r="Q8" s="30"/>
      <c r="R8" s="30"/>
      <c r="S8" s="30"/>
      <c r="T8" s="30"/>
      <c r="U8" s="30"/>
      <c r="V8" s="30"/>
      <c r="W8" s="30"/>
      <c r="X8" s="30"/>
      <c r="Y8" s="30"/>
    </row>
    <row r="9" spans="1:25" ht="20.100000000000001" customHeight="1" x14ac:dyDescent="0.25">
      <c r="A9" s="252" t="s">
        <v>122</v>
      </c>
      <c r="C9" s="134" t="s">
        <v>89</v>
      </c>
      <c r="D9" s="128"/>
      <c r="E9" s="135">
        <v>0</v>
      </c>
      <c r="F9" s="135">
        <v>0.66800000000000004</v>
      </c>
      <c r="G9" s="30"/>
      <c r="H9" s="30"/>
      <c r="I9" s="30"/>
      <c r="J9" s="30"/>
      <c r="K9" s="30"/>
      <c r="L9" s="30"/>
      <c r="M9" s="30"/>
      <c r="N9" s="30"/>
      <c r="O9" s="30"/>
      <c r="P9" s="30"/>
      <c r="Q9" s="30"/>
      <c r="R9" s="30"/>
      <c r="S9" s="30"/>
      <c r="T9" s="30"/>
      <c r="U9" s="30"/>
      <c r="V9" s="30"/>
      <c r="W9" s="30"/>
      <c r="X9" s="30"/>
      <c r="Y9" s="30"/>
    </row>
    <row r="10" spans="1:25" ht="20.100000000000001" customHeight="1" x14ac:dyDescent="0.25">
      <c r="A10" s="252"/>
      <c r="C10" s="128" t="s">
        <v>90</v>
      </c>
      <c r="D10" s="128"/>
      <c r="E10" s="133">
        <v>0</v>
      </c>
      <c r="F10" s="133">
        <v>0</v>
      </c>
      <c r="G10" s="30"/>
      <c r="H10" s="30"/>
      <c r="I10" s="30"/>
      <c r="J10" s="30"/>
      <c r="K10" s="30"/>
      <c r="L10" s="30"/>
      <c r="M10" s="30"/>
      <c r="N10" s="30"/>
      <c r="O10" s="30"/>
      <c r="P10" s="30"/>
      <c r="Q10" s="30"/>
      <c r="R10" s="30"/>
      <c r="S10" s="30"/>
      <c r="T10" s="30"/>
      <c r="U10" s="30"/>
      <c r="V10" s="30"/>
      <c r="W10" s="30"/>
      <c r="X10" s="30"/>
      <c r="Y10" s="30"/>
    </row>
    <row r="11" spans="1:25" ht="20.100000000000001" customHeight="1" x14ac:dyDescent="0.25">
      <c r="A11" s="35"/>
      <c r="C11" s="128" t="s">
        <v>91</v>
      </c>
      <c r="D11" s="128"/>
      <c r="E11" s="133">
        <v>0</v>
      </c>
      <c r="F11" s="133">
        <v>0</v>
      </c>
      <c r="G11" s="30"/>
      <c r="H11" s="30"/>
      <c r="I11" s="30"/>
      <c r="J11" s="30"/>
      <c r="K11" s="30"/>
      <c r="L11" s="30"/>
      <c r="M11" s="30"/>
      <c r="N11" s="30"/>
      <c r="O11" s="30"/>
      <c r="P11" s="30"/>
      <c r="Q11" s="30"/>
      <c r="R11" s="30"/>
      <c r="S11" s="30"/>
      <c r="T11" s="30"/>
      <c r="U11" s="30"/>
      <c r="V11" s="30"/>
      <c r="W11" s="30"/>
      <c r="X11" s="30"/>
      <c r="Y11" s="30"/>
    </row>
    <row r="12" spans="1:25" ht="20.100000000000001" customHeight="1" x14ac:dyDescent="0.25">
      <c r="A12" s="35" t="s">
        <v>291</v>
      </c>
      <c r="C12" s="128" t="s">
        <v>92</v>
      </c>
      <c r="D12" s="128"/>
      <c r="E12" s="133">
        <v>0</v>
      </c>
      <c r="F12" s="133">
        <v>0.221</v>
      </c>
      <c r="G12" s="30"/>
      <c r="H12" s="30"/>
      <c r="I12" s="30"/>
      <c r="J12" s="30"/>
      <c r="K12" s="30"/>
      <c r="L12" s="30"/>
      <c r="M12" s="30"/>
      <c r="N12" s="30"/>
      <c r="O12" s="30"/>
      <c r="P12" s="30"/>
      <c r="Q12" s="30"/>
      <c r="R12" s="30"/>
      <c r="S12" s="30"/>
      <c r="T12" s="30"/>
      <c r="U12" s="30"/>
      <c r="V12" s="30"/>
      <c r="W12" s="30"/>
      <c r="X12" s="30"/>
      <c r="Y12" s="30"/>
    </row>
    <row r="13" spans="1:25" ht="20.100000000000001" customHeight="1" x14ac:dyDescent="0.25">
      <c r="A13" s="46" t="s">
        <v>198</v>
      </c>
      <c r="C13" s="128" t="s">
        <v>93</v>
      </c>
      <c r="D13" s="128"/>
      <c r="E13" s="133">
        <v>0</v>
      </c>
      <c r="F13" s="133">
        <v>0</v>
      </c>
      <c r="G13" s="30"/>
      <c r="H13" s="30"/>
      <c r="I13" s="30"/>
      <c r="J13" s="30"/>
      <c r="K13" s="30"/>
      <c r="L13" s="30"/>
      <c r="M13" s="30"/>
      <c r="N13" s="30"/>
      <c r="O13" s="30"/>
      <c r="P13" s="30"/>
      <c r="Q13" s="30"/>
      <c r="R13" s="30"/>
      <c r="S13" s="30"/>
      <c r="T13" s="30"/>
      <c r="U13" s="30"/>
      <c r="V13" s="30"/>
      <c r="W13" s="30"/>
      <c r="X13" s="30"/>
      <c r="Y13" s="30"/>
    </row>
    <row r="14" spans="1:25" ht="20.100000000000001" customHeight="1" x14ac:dyDescent="0.25">
      <c r="A14" s="35" t="s">
        <v>199</v>
      </c>
      <c r="C14" s="128" t="s">
        <v>94</v>
      </c>
      <c r="E14" s="133">
        <v>0</v>
      </c>
      <c r="F14" s="133">
        <v>0</v>
      </c>
      <c r="G14" s="30"/>
      <c r="H14" s="30"/>
      <c r="I14" s="30"/>
      <c r="J14" s="30"/>
      <c r="K14" s="30"/>
      <c r="L14" s="30"/>
      <c r="M14" s="30"/>
      <c r="N14" s="30"/>
      <c r="O14" s="30"/>
      <c r="P14" s="30"/>
      <c r="Q14" s="30"/>
      <c r="R14" s="30"/>
      <c r="S14" s="30"/>
      <c r="T14" s="30"/>
      <c r="U14" s="30"/>
      <c r="V14" s="30"/>
      <c r="W14" s="30"/>
      <c r="X14" s="30"/>
      <c r="Y14" s="30"/>
    </row>
    <row r="15" spans="1:25" ht="20.100000000000001" customHeight="1" x14ac:dyDescent="0.25">
      <c r="A15" s="35" t="s">
        <v>200</v>
      </c>
      <c r="C15" s="30"/>
      <c r="D15" s="30"/>
      <c r="E15" s="30"/>
      <c r="F15" s="30"/>
      <c r="G15" s="30"/>
      <c r="H15" s="30"/>
      <c r="I15" s="30"/>
      <c r="J15" s="30"/>
      <c r="K15" s="30"/>
      <c r="L15" s="30"/>
      <c r="M15" s="30"/>
      <c r="N15" s="30"/>
      <c r="O15" s="30"/>
      <c r="P15" s="30"/>
      <c r="Q15" s="30"/>
      <c r="R15" s="30"/>
      <c r="S15" s="30"/>
      <c r="T15" s="30"/>
      <c r="U15" s="30"/>
      <c r="V15" s="30"/>
      <c r="W15" s="30"/>
      <c r="X15" s="30"/>
      <c r="Y15" s="30"/>
    </row>
    <row r="16" spans="1:25" ht="20.100000000000001" customHeight="1" x14ac:dyDescent="0.25">
      <c r="A16" s="35"/>
      <c r="C16" s="30"/>
      <c r="D16" s="30"/>
      <c r="E16" s="31"/>
      <c r="F16" s="31"/>
      <c r="G16" s="31"/>
      <c r="H16" s="31"/>
      <c r="I16" s="31"/>
      <c r="J16" s="31"/>
      <c r="K16" s="31"/>
      <c r="L16" s="31"/>
      <c r="M16" s="31"/>
      <c r="N16" s="31"/>
      <c r="O16" s="31"/>
      <c r="P16" s="31"/>
      <c r="Q16" s="31"/>
      <c r="R16" s="31"/>
      <c r="S16" s="31"/>
      <c r="T16" s="31"/>
      <c r="U16" s="31"/>
      <c r="V16" s="31"/>
      <c r="W16" s="31"/>
      <c r="X16" s="31"/>
      <c r="Y16" s="31"/>
    </row>
    <row r="17" spans="1:26" ht="20.100000000000001" customHeight="1" x14ac:dyDescent="0.25">
      <c r="A17" s="251" t="s">
        <v>30</v>
      </c>
      <c r="C17" s="38" t="s">
        <v>31</v>
      </c>
      <c r="D17" s="38"/>
    </row>
    <row r="18" spans="1:26" ht="20.100000000000001" customHeight="1" x14ac:dyDescent="0.25">
      <c r="A18" s="251"/>
      <c r="C18" s="27" t="s">
        <v>386</v>
      </c>
    </row>
    <row r="19" spans="1:26" ht="20.100000000000001" customHeight="1" x14ac:dyDescent="0.25">
      <c r="A19" s="251" t="s">
        <v>4</v>
      </c>
    </row>
    <row r="20" spans="1:26" ht="20.100000000000001" customHeight="1" x14ac:dyDescent="0.25">
      <c r="A20" s="251"/>
    </row>
    <row r="21" spans="1:26" ht="20.100000000000001" customHeight="1" x14ac:dyDescent="0.25">
      <c r="A21" s="251" t="s">
        <v>10</v>
      </c>
    </row>
    <row r="22" spans="1:26" ht="20.100000000000001" customHeight="1" x14ac:dyDescent="0.25">
      <c r="A22" s="251"/>
      <c r="C22" s="26" t="s">
        <v>32</v>
      </c>
      <c r="D22" s="26"/>
    </row>
    <row r="23" spans="1:26" ht="20.100000000000001" customHeight="1" x14ac:dyDescent="0.25">
      <c r="A23" s="251" t="s">
        <v>224</v>
      </c>
    </row>
    <row r="24" spans="1:26" ht="20.100000000000001" customHeight="1" x14ac:dyDescent="0.25">
      <c r="A24" s="251"/>
      <c r="C24" s="141" t="s">
        <v>381</v>
      </c>
      <c r="D24" s="38"/>
      <c r="E24" s="268">
        <v>2024</v>
      </c>
      <c r="F24" s="268"/>
      <c r="G24" s="268"/>
      <c r="H24" s="38"/>
      <c r="I24" s="268" t="s">
        <v>322</v>
      </c>
      <c r="J24" s="268"/>
      <c r="K24" s="268"/>
      <c r="L24" s="268"/>
      <c r="M24" s="268"/>
      <c r="N24" s="268"/>
      <c r="O24" s="57"/>
      <c r="P24" s="268" t="s">
        <v>382</v>
      </c>
      <c r="Q24" s="268"/>
      <c r="R24" s="268"/>
      <c r="S24" s="268"/>
      <c r="T24" s="268"/>
      <c r="U24" s="268"/>
      <c r="V24" s="268"/>
      <c r="W24" s="268"/>
      <c r="X24" s="268"/>
      <c r="Y24" s="268"/>
    </row>
    <row r="25" spans="1:26" ht="20.100000000000001" customHeight="1" x14ac:dyDescent="0.25">
      <c r="A25" s="251" t="s">
        <v>290</v>
      </c>
      <c r="C25" s="270" t="s">
        <v>237</v>
      </c>
      <c r="D25" s="38"/>
      <c r="E25" s="265" t="s">
        <v>227</v>
      </c>
      <c r="F25" s="265" t="s">
        <v>228</v>
      </c>
      <c r="G25" s="265" t="s">
        <v>421</v>
      </c>
      <c r="H25" s="38"/>
      <c r="I25" s="265" t="s">
        <v>235</v>
      </c>
      <c r="J25" s="265" t="s">
        <v>236</v>
      </c>
      <c r="K25" s="265" t="s">
        <v>230</v>
      </c>
      <c r="L25" s="265" t="s">
        <v>231</v>
      </c>
      <c r="M25" s="265" t="s">
        <v>232</v>
      </c>
      <c r="N25" s="265" t="s">
        <v>59</v>
      </c>
      <c r="O25" s="57"/>
      <c r="P25" s="265" t="s">
        <v>60</v>
      </c>
      <c r="Q25" s="265" t="s">
        <v>61</v>
      </c>
      <c r="R25" s="265" t="s">
        <v>229</v>
      </c>
      <c r="S25" s="265" t="s">
        <v>62</v>
      </c>
      <c r="T25" s="265" t="s">
        <v>63</v>
      </c>
      <c r="U25" s="265" t="s">
        <v>64</v>
      </c>
      <c r="V25" s="265" t="s">
        <v>65</v>
      </c>
      <c r="W25" s="265" t="s">
        <v>385</v>
      </c>
      <c r="X25" s="265" t="s">
        <v>234</v>
      </c>
      <c r="Y25" s="265" t="s">
        <v>233</v>
      </c>
    </row>
    <row r="26" spans="1:26" ht="20.100000000000001" customHeight="1" x14ac:dyDescent="0.25">
      <c r="A26" s="251"/>
      <c r="C26" s="271"/>
      <c r="D26" s="38"/>
      <c r="E26" s="266"/>
      <c r="F26" s="266"/>
      <c r="G26" s="266"/>
      <c r="H26" s="38"/>
      <c r="I26" s="266"/>
      <c r="J26" s="266"/>
      <c r="K26" s="266"/>
      <c r="L26" s="266"/>
      <c r="M26" s="266"/>
      <c r="N26" s="266"/>
      <c r="O26" s="57"/>
      <c r="P26" s="266"/>
      <c r="Q26" s="266"/>
      <c r="R26" s="266"/>
      <c r="S26" s="266"/>
      <c r="T26" s="266"/>
      <c r="U26" s="266"/>
      <c r="V26" s="266"/>
      <c r="W26" s="266"/>
      <c r="X26" s="266"/>
      <c r="Y26" s="266"/>
    </row>
    <row r="27" spans="1:26" s="30" customFormat="1" ht="20.100000000000001" customHeight="1" x14ac:dyDescent="0.25">
      <c r="A27" s="58"/>
      <c r="C27" s="272"/>
      <c r="D27" s="60"/>
      <c r="E27" s="267"/>
      <c r="F27" s="267"/>
      <c r="G27" s="267"/>
      <c r="H27" s="62"/>
      <c r="I27" s="267"/>
      <c r="J27" s="267"/>
      <c r="K27" s="267"/>
      <c r="L27" s="267"/>
      <c r="M27" s="267"/>
      <c r="N27" s="267"/>
      <c r="O27" s="62"/>
      <c r="P27" s="267"/>
      <c r="Q27" s="267"/>
      <c r="R27" s="267"/>
      <c r="S27" s="267"/>
      <c r="T27" s="267"/>
      <c r="U27" s="267"/>
      <c r="V27" s="267"/>
      <c r="W27" s="267"/>
      <c r="X27" s="267"/>
      <c r="Y27" s="267"/>
      <c r="Z27" s="31"/>
    </row>
    <row r="29" spans="1:26" ht="20.100000000000001" customHeight="1" x14ac:dyDescent="0.25">
      <c r="C29" s="27" t="s">
        <v>238</v>
      </c>
    </row>
    <row r="31" spans="1:26" ht="20.100000000000001" customHeight="1" x14ac:dyDescent="0.25">
      <c r="C31" s="34" t="s">
        <v>222</v>
      </c>
      <c r="D31" s="34"/>
      <c r="F31" s="39" t="s">
        <v>66</v>
      </c>
      <c r="G31" s="39" t="s">
        <v>37</v>
      </c>
      <c r="I31" s="39" t="s">
        <v>219</v>
      </c>
      <c r="J31" s="39" t="s">
        <v>219</v>
      </c>
      <c r="K31" s="39" t="s">
        <v>219</v>
      </c>
      <c r="L31" s="39" t="s">
        <v>219</v>
      </c>
      <c r="M31" s="39" t="s">
        <v>219</v>
      </c>
      <c r="N31" s="39" t="s">
        <v>219</v>
      </c>
      <c r="P31" s="39" t="s">
        <v>67</v>
      </c>
      <c r="Q31" s="39" t="s">
        <v>67</v>
      </c>
      <c r="R31" s="39" t="s">
        <v>67</v>
      </c>
      <c r="S31" s="39" t="s">
        <v>67</v>
      </c>
      <c r="T31" s="39" t="s">
        <v>67</v>
      </c>
      <c r="U31" s="39" t="s">
        <v>67</v>
      </c>
      <c r="V31" s="39" t="s">
        <v>67</v>
      </c>
      <c r="W31" s="39" t="s">
        <v>37</v>
      </c>
      <c r="X31" s="39" t="s">
        <v>68</v>
      </c>
      <c r="Y31" s="39" t="s">
        <v>69</v>
      </c>
    </row>
    <row r="32" spans="1:26" ht="20.100000000000001" customHeight="1" x14ac:dyDescent="0.25">
      <c r="C32" s="136" t="s">
        <v>239</v>
      </c>
      <c r="D32" s="55"/>
      <c r="E32" s="126"/>
      <c r="F32" s="127" t="s">
        <v>35</v>
      </c>
      <c r="G32" s="137">
        <v>0</v>
      </c>
      <c r="H32" s="64"/>
      <c r="I32" s="133">
        <v>0</v>
      </c>
      <c r="J32" s="133">
        <v>0</v>
      </c>
      <c r="K32" s="133">
        <v>0</v>
      </c>
      <c r="L32" s="133">
        <v>0</v>
      </c>
      <c r="M32" s="133">
        <v>0</v>
      </c>
      <c r="N32" s="133">
        <v>0</v>
      </c>
      <c r="P32" s="126" t="s">
        <v>35</v>
      </c>
      <c r="Q32" s="126" t="s">
        <v>35</v>
      </c>
      <c r="R32" s="126" t="s">
        <v>35</v>
      </c>
      <c r="S32" s="126" t="s">
        <v>35</v>
      </c>
      <c r="T32" s="126" t="s">
        <v>35</v>
      </c>
      <c r="U32" s="126" t="s">
        <v>35</v>
      </c>
      <c r="V32" s="126" t="s">
        <v>35</v>
      </c>
      <c r="W32" s="192">
        <v>0</v>
      </c>
      <c r="X32" s="126"/>
      <c r="Y32" s="126"/>
    </row>
    <row r="33" spans="3:25" ht="20.100000000000001" customHeight="1" x14ac:dyDescent="0.25">
      <c r="C33" s="139" t="s">
        <v>70</v>
      </c>
      <c r="D33" s="55"/>
      <c r="E33" s="126"/>
      <c r="F33" s="127" t="s">
        <v>35</v>
      </c>
      <c r="G33" s="137">
        <v>0</v>
      </c>
      <c r="H33" s="64"/>
      <c r="I33" s="133">
        <v>0</v>
      </c>
      <c r="J33" s="133">
        <v>0</v>
      </c>
      <c r="K33" s="133">
        <v>0</v>
      </c>
      <c r="L33" s="133">
        <v>0</v>
      </c>
      <c r="M33" s="133">
        <v>0</v>
      </c>
      <c r="N33" s="133">
        <v>0</v>
      </c>
      <c r="P33" s="126" t="s">
        <v>35</v>
      </c>
      <c r="Q33" s="126" t="s">
        <v>35</v>
      </c>
      <c r="R33" s="126" t="s">
        <v>35</v>
      </c>
      <c r="S33" s="126" t="s">
        <v>35</v>
      </c>
      <c r="T33" s="126" t="s">
        <v>35</v>
      </c>
      <c r="U33" s="126" t="s">
        <v>35</v>
      </c>
      <c r="V33" s="126" t="s">
        <v>35</v>
      </c>
      <c r="W33" s="133">
        <v>0</v>
      </c>
      <c r="X33" s="126"/>
      <c r="Y33" s="126"/>
    </row>
    <row r="34" spans="3:25" ht="20.100000000000001" customHeight="1" x14ac:dyDescent="0.25">
      <c r="C34" s="139" t="s">
        <v>71</v>
      </c>
      <c r="D34" s="55"/>
      <c r="E34" s="126"/>
      <c r="F34" s="127" t="s">
        <v>35</v>
      </c>
      <c r="G34" s="137">
        <v>0</v>
      </c>
      <c r="H34" s="64"/>
      <c r="I34" s="137">
        <v>0</v>
      </c>
      <c r="J34" s="133"/>
      <c r="K34" s="133"/>
      <c r="L34" s="133"/>
      <c r="M34" s="133"/>
      <c r="N34" s="133"/>
      <c r="P34" s="126" t="s">
        <v>35</v>
      </c>
      <c r="Q34" s="126" t="s">
        <v>35</v>
      </c>
      <c r="R34" s="126" t="s">
        <v>35</v>
      </c>
      <c r="S34" s="126" t="s">
        <v>35</v>
      </c>
      <c r="T34" s="126" t="s">
        <v>35</v>
      </c>
      <c r="U34" s="126" t="s">
        <v>35</v>
      </c>
      <c r="V34" s="126" t="s">
        <v>35</v>
      </c>
      <c r="W34" s="133">
        <v>0</v>
      </c>
      <c r="X34" s="126"/>
      <c r="Y34" s="126"/>
    </row>
    <row r="35" spans="3:25" ht="20.100000000000001" customHeight="1" x14ac:dyDescent="0.25">
      <c r="C35" s="55"/>
      <c r="D35" s="55"/>
      <c r="G35" s="59"/>
      <c r="H35" s="64"/>
      <c r="W35" s="59"/>
    </row>
    <row r="36" spans="3:25" ht="20.100000000000001" customHeight="1" x14ac:dyDescent="0.25">
      <c r="C36" s="34" t="s">
        <v>221</v>
      </c>
      <c r="D36" s="34"/>
      <c r="F36" s="39" t="s">
        <v>66</v>
      </c>
      <c r="G36" s="39" t="s">
        <v>37</v>
      </c>
      <c r="I36" s="39" t="s">
        <v>72</v>
      </c>
      <c r="J36" s="39" t="s">
        <v>72</v>
      </c>
      <c r="K36" s="39" t="s">
        <v>72</v>
      </c>
      <c r="L36" s="39" t="s">
        <v>72</v>
      </c>
      <c r="M36" s="39" t="s">
        <v>72</v>
      </c>
      <c r="N36" s="39" t="s">
        <v>72</v>
      </c>
      <c r="W36" s="59"/>
    </row>
    <row r="37" spans="3:25" ht="20.100000000000001" customHeight="1" x14ac:dyDescent="0.25">
      <c r="C37" s="136" t="s">
        <v>73</v>
      </c>
      <c r="D37" s="55"/>
      <c r="E37" s="126" t="s">
        <v>74</v>
      </c>
      <c r="F37" s="127">
        <v>687.2</v>
      </c>
      <c r="G37" s="137">
        <v>0.66800000000000004</v>
      </c>
      <c r="H37" s="64"/>
      <c r="I37" s="163" t="s">
        <v>75</v>
      </c>
      <c r="J37" s="126" t="s">
        <v>76</v>
      </c>
      <c r="K37" s="126" t="s">
        <v>76</v>
      </c>
      <c r="L37" s="126" t="s">
        <v>76</v>
      </c>
      <c r="M37" s="126" t="s">
        <v>76</v>
      </c>
      <c r="N37" s="126" t="s">
        <v>76</v>
      </c>
      <c r="P37" s="126"/>
      <c r="Q37" s="126"/>
      <c r="R37" s="126"/>
      <c r="S37" s="126"/>
      <c r="T37" s="126"/>
      <c r="U37" s="126"/>
      <c r="V37" s="126"/>
      <c r="W37" s="133">
        <v>0.66900000000000004</v>
      </c>
      <c r="X37" s="126"/>
      <c r="Y37" s="126"/>
    </row>
    <row r="38" spans="3:25" ht="20.100000000000001" customHeight="1" x14ac:dyDescent="0.25">
      <c r="C38" s="136" t="s">
        <v>77</v>
      </c>
      <c r="D38" s="55"/>
      <c r="E38" s="126" t="s">
        <v>78</v>
      </c>
      <c r="F38" s="127">
        <v>63.3</v>
      </c>
      <c r="G38" s="137">
        <v>6.2E-2</v>
      </c>
      <c r="H38" s="64"/>
      <c r="I38" s="126" t="s">
        <v>76</v>
      </c>
      <c r="J38" s="126" t="s">
        <v>76</v>
      </c>
      <c r="K38" s="126" t="s">
        <v>76</v>
      </c>
      <c r="L38" s="126" t="s">
        <v>76</v>
      </c>
      <c r="M38" s="163" t="s">
        <v>75</v>
      </c>
      <c r="N38" s="126" t="s">
        <v>76</v>
      </c>
      <c r="P38" s="126"/>
      <c r="Q38" s="126"/>
      <c r="R38" s="126"/>
      <c r="S38" s="126"/>
      <c r="T38" s="126"/>
      <c r="U38" s="126"/>
      <c r="V38" s="126"/>
      <c r="W38" s="133">
        <v>5.8999999999999997E-2</v>
      </c>
      <c r="X38" s="126"/>
      <c r="Y38" s="126"/>
    </row>
    <row r="39" spans="3:25" ht="20.100000000000001" customHeight="1" x14ac:dyDescent="0.25">
      <c r="C39" s="136" t="s">
        <v>79</v>
      </c>
      <c r="D39" s="55"/>
      <c r="E39" s="126" t="s">
        <v>80</v>
      </c>
      <c r="F39" s="127">
        <v>145.30000000000001</v>
      </c>
      <c r="G39" s="137">
        <v>0.14099999999999999</v>
      </c>
      <c r="H39" s="64"/>
      <c r="I39" s="126" t="s">
        <v>76</v>
      </c>
      <c r="J39" s="126" t="s">
        <v>76</v>
      </c>
      <c r="K39" s="126" t="s">
        <v>76</v>
      </c>
      <c r="L39" s="126" t="s">
        <v>76</v>
      </c>
      <c r="M39" s="163" t="s">
        <v>75</v>
      </c>
      <c r="N39" s="126" t="s">
        <v>76</v>
      </c>
      <c r="P39" s="126"/>
      <c r="Q39" s="126"/>
      <c r="R39" s="126"/>
      <c r="S39" s="126"/>
      <c r="T39" s="126"/>
      <c r="U39" s="126"/>
      <c r="V39" s="126"/>
      <c r="W39" s="133">
        <v>0.14299999999999999</v>
      </c>
      <c r="X39" s="126"/>
      <c r="Y39" s="126"/>
    </row>
    <row r="40" spans="3:25" ht="20.100000000000001" customHeight="1" x14ac:dyDescent="0.25">
      <c r="C40" s="136" t="s">
        <v>81</v>
      </c>
      <c r="D40" s="55"/>
      <c r="E40" s="126" t="s">
        <v>82</v>
      </c>
      <c r="F40" s="127">
        <v>4.9000000000000004</v>
      </c>
      <c r="G40" s="137">
        <v>5.0000000000000001E-3</v>
      </c>
      <c r="H40" s="64"/>
      <c r="I40" s="126" t="s">
        <v>76</v>
      </c>
      <c r="J40" s="126" t="s">
        <v>76</v>
      </c>
      <c r="K40" s="126" t="s">
        <v>76</v>
      </c>
      <c r="L40" s="126" t="s">
        <v>76</v>
      </c>
      <c r="M40" s="163" t="s">
        <v>75</v>
      </c>
      <c r="N40" s="126" t="s">
        <v>76</v>
      </c>
      <c r="P40" s="126"/>
      <c r="Q40" s="126"/>
      <c r="R40" s="126"/>
      <c r="S40" s="126"/>
      <c r="T40" s="126"/>
      <c r="U40" s="126"/>
      <c r="V40" s="126"/>
      <c r="W40" s="133">
        <v>6.0000000000000001E-3</v>
      </c>
      <c r="X40" s="126"/>
      <c r="Y40" s="126"/>
    </row>
    <row r="41" spans="3:25" ht="20.100000000000001" customHeight="1" x14ac:dyDescent="0.25">
      <c r="C41" s="136" t="s">
        <v>296</v>
      </c>
      <c r="D41" s="55"/>
      <c r="E41" s="126" t="s">
        <v>83</v>
      </c>
      <c r="F41" s="127">
        <v>13.5</v>
      </c>
      <c r="G41" s="137">
        <v>1.2999999999999999E-2</v>
      </c>
      <c r="H41" s="64"/>
      <c r="I41" s="126" t="s">
        <v>76</v>
      </c>
      <c r="J41" s="126" t="s">
        <v>76</v>
      </c>
      <c r="K41" s="126" t="s">
        <v>76</v>
      </c>
      <c r="L41" s="126" t="s">
        <v>76</v>
      </c>
      <c r="M41" s="163" t="s">
        <v>75</v>
      </c>
      <c r="N41" s="126" t="s">
        <v>76</v>
      </c>
      <c r="P41" s="126"/>
      <c r="Q41" s="126"/>
      <c r="R41" s="126"/>
      <c r="S41" s="126"/>
      <c r="T41" s="126"/>
      <c r="U41" s="126"/>
      <c r="V41" s="126"/>
      <c r="W41" s="133">
        <v>1.0999999999999999E-2</v>
      </c>
      <c r="X41" s="126"/>
      <c r="Y41" s="126"/>
    </row>
    <row r="42" spans="3:25" ht="20.100000000000001" customHeight="1" x14ac:dyDescent="0.25">
      <c r="C42" s="136" t="s">
        <v>84</v>
      </c>
      <c r="D42" s="55"/>
      <c r="E42" s="126"/>
      <c r="F42" s="188">
        <f>SUM(F37:F41)</f>
        <v>914.19999999999993</v>
      </c>
      <c r="G42" s="189">
        <f>SUM(G37:G41)</f>
        <v>0.88900000000000001</v>
      </c>
      <c r="H42" s="190"/>
      <c r="I42" s="191">
        <f>F37/F42</f>
        <v>0.75169547145044857</v>
      </c>
      <c r="J42" s="138">
        <v>0</v>
      </c>
      <c r="K42" s="138">
        <v>0</v>
      </c>
      <c r="L42" s="138">
        <v>0</v>
      </c>
      <c r="M42" s="191">
        <f>SUM(F38:F41)/F42</f>
        <v>0.24830452854955157</v>
      </c>
      <c r="N42" s="138">
        <v>0</v>
      </c>
      <c r="P42" s="126"/>
      <c r="Q42" s="126"/>
      <c r="R42" s="126"/>
      <c r="S42" s="126"/>
      <c r="T42" s="126"/>
      <c r="U42" s="126"/>
      <c r="V42" s="126"/>
      <c r="W42" s="192">
        <f>SUM(W37:W41)</f>
        <v>0.88800000000000001</v>
      </c>
      <c r="X42" s="126"/>
      <c r="Y42" s="126"/>
    </row>
    <row r="43" spans="3:25" ht="20.100000000000001" customHeight="1" x14ac:dyDescent="0.25">
      <c r="C43" s="136" t="s">
        <v>85</v>
      </c>
      <c r="D43" s="55"/>
      <c r="E43" s="126"/>
      <c r="F43" s="188">
        <v>914.2</v>
      </c>
      <c r="G43" s="189">
        <f>G32+G42</f>
        <v>0.88900000000000001</v>
      </c>
      <c r="H43" s="190"/>
      <c r="I43" s="191">
        <f t="shared" ref="I43:N43" si="0">I42+I32</f>
        <v>0.75169547145044857</v>
      </c>
      <c r="J43" s="138">
        <f t="shared" si="0"/>
        <v>0</v>
      </c>
      <c r="K43" s="138">
        <f t="shared" si="0"/>
        <v>0</v>
      </c>
      <c r="L43" s="138">
        <f t="shared" si="0"/>
        <v>0</v>
      </c>
      <c r="M43" s="191">
        <f t="shared" si="0"/>
        <v>0.24830452854955157</v>
      </c>
      <c r="N43" s="138">
        <f t="shared" si="0"/>
        <v>0</v>
      </c>
      <c r="P43" s="126"/>
      <c r="Q43" s="126"/>
      <c r="R43" s="126"/>
      <c r="S43" s="126"/>
      <c r="T43" s="126"/>
      <c r="U43" s="126"/>
      <c r="V43" s="126"/>
      <c r="W43" s="192">
        <f>W42+W32</f>
        <v>0.88800000000000001</v>
      </c>
      <c r="X43" s="126"/>
      <c r="Y43" s="126"/>
    </row>
    <row r="45" spans="3:25" ht="20.100000000000001" customHeight="1" x14ac:dyDescent="0.25">
      <c r="C45" s="27" t="s">
        <v>240</v>
      </c>
      <c r="F45" s="39" t="s">
        <v>66</v>
      </c>
      <c r="G45" s="39" t="s">
        <v>37</v>
      </c>
    </row>
    <row r="46" spans="3:25" ht="20.100000000000001" customHeight="1" x14ac:dyDescent="0.25">
      <c r="C46" s="136" t="s">
        <v>86</v>
      </c>
      <c r="D46" s="55"/>
      <c r="E46" s="126"/>
      <c r="F46" s="188">
        <f>+F47-F43</f>
        <v>113.70000000000005</v>
      </c>
      <c r="G46" s="189">
        <f>1-G43</f>
        <v>0.11099999999999999</v>
      </c>
      <c r="H46" s="64"/>
      <c r="I46" s="126"/>
      <c r="J46" s="126"/>
      <c r="K46" s="126"/>
      <c r="L46" s="126"/>
      <c r="M46" s="126"/>
      <c r="N46" s="126"/>
      <c r="P46" s="126"/>
      <c r="Q46" s="126"/>
      <c r="R46" s="126"/>
      <c r="S46" s="126"/>
      <c r="T46" s="126"/>
      <c r="U46" s="126"/>
      <c r="V46" s="126"/>
      <c r="W46" s="126"/>
      <c r="X46" s="126"/>
      <c r="Y46" s="126"/>
    </row>
    <row r="47" spans="3:25" ht="20.100000000000001" customHeight="1" x14ac:dyDescent="0.25">
      <c r="C47" s="136" t="s">
        <v>241</v>
      </c>
      <c r="D47" s="55"/>
      <c r="E47" s="126"/>
      <c r="F47" s="193">
        <v>1027.9000000000001</v>
      </c>
      <c r="G47" s="189">
        <f>G43+G46</f>
        <v>1</v>
      </c>
      <c r="H47" s="64"/>
      <c r="I47" s="126"/>
      <c r="J47" s="126"/>
      <c r="K47" s="126"/>
      <c r="L47" s="126"/>
      <c r="M47" s="126"/>
      <c r="N47" s="126"/>
      <c r="P47" s="126"/>
      <c r="Q47" s="126"/>
      <c r="R47" s="126"/>
      <c r="S47" s="126"/>
      <c r="T47" s="126"/>
      <c r="U47" s="126"/>
      <c r="V47" s="126"/>
      <c r="W47" s="126"/>
      <c r="X47" s="126"/>
      <c r="Y47" s="126"/>
    </row>
    <row r="49" spans="3:26" ht="20.100000000000001" customHeight="1" x14ac:dyDescent="0.25">
      <c r="C49" s="187" t="s">
        <v>383</v>
      </c>
      <c r="D49" s="28"/>
    </row>
    <row r="50" spans="3:26" ht="20.100000000000001" customHeight="1" x14ac:dyDescent="0.25">
      <c r="C50" s="254" t="s">
        <v>384</v>
      </c>
      <c r="D50" s="28"/>
    </row>
    <row r="51" spans="3:26" ht="20.100000000000001" customHeight="1" x14ac:dyDescent="0.25">
      <c r="C51" s="254"/>
    </row>
    <row r="52" spans="3:26" ht="20.100000000000001" customHeight="1" x14ac:dyDescent="0.25">
      <c r="D52" s="61"/>
      <c r="E52" s="269"/>
      <c r="F52" s="269"/>
    </row>
    <row r="53" spans="3:26" ht="20.100000000000001" customHeight="1" x14ac:dyDescent="0.25">
      <c r="C53" s="39"/>
      <c r="D53" s="39"/>
      <c r="T53" s="27"/>
      <c r="U53" s="27"/>
      <c r="V53" s="27"/>
      <c r="W53" s="27"/>
      <c r="X53" s="27"/>
      <c r="Y53" s="27"/>
      <c r="Z53" s="27"/>
    </row>
    <row r="54" spans="3:26" ht="12" x14ac:dyDescent="0.25">
      <c r="C54" s="39"/>
      <c r="D54" s="39"/>
      <c r="T54" s="27"/>
      <c r="U54" s="27"/>
      <c r="V54" s="27"/>
      <c r="W54" s="27"/>
      <c r="X54" s="27"/>
      <c r="Y54" s="27"/>
      <c r="Z54" s="27"/>
    </row>
    <row r="55" spans="3:26" ht="20.100000000000001" customHeight="1" x14ac:dyDescent="0.25">
      <c r="C55" s="39"/>
      <c r="D55" s="39"/>
      <c r="T55" s="27"/>
      <c r="U55" s="27"/>
      <c r="V55" s="27"/>
      <c r="W55" s="27"/>
      <c r="X55" s="27"/>
      <c r="Y55" s="27"/>
      <c r="Z55" s="27"/>
    </row>
    <row r="56" spans="3:26" ht="20.100000000000001" customHeight="1" x14ac:dyDescent="0.25">
      <c r="C56" s="39"/>
      <c r="D56" s="39"/>
      <c r="T56" s="27"/>
      <c r="U56" s="27"/>
      <c r="V56" s="27"/>
      <c r="W56" s="27"/>
      <c r="X56" s="27"/>
      <c r="Y56" s="27"/>
      <c r="Z56" s="27"/>
    </row>
    <row r="57" spans="3:26" ht="20.100000000000001" customHeight="1" x14ac:dyDescent="0.25">
      <c r="C57" s="39"/>
      <c r="D57" s="39"/>
      <c r="T57" s="27"/>
      <c r="U57" s="27"/>
      <c r="V57" s="27"/>
      <c r="W57" s="27"/>
      <c r="X57" s="27"/>
      <c r="Y57" s="27"/>
      <c r="Z57" s="27"/>
    </row>
    <row r="58" spans="3:26" ht="20.100000000000001" customHeight="1" x14ac:dyDescent="0.25">
      <c r="C58" s="39"/>
      <c r="D58" s="39"/>
      <c r="T58" s="27"/>
      <c r="U58" s="27"/>
      <c r="V58" s="27"/>
      <c r="W58" s="27"/>
      <c r="X58" s="27"/>
      <c r="Y58" s="27"/>
      <c r="Z58" s="27"/>
    </row>
    <row r="59" spans="3:26" ht="20.100000000000001" customHeight="1" x14ac:dyDescent="0.25">
      <c r="C59" s="39"/>
      <c r="D59" s="39"/>
      <c r="T59" s="27"/>
      <c r="U59" s="27"/>
      <c r="V59" s="27"/>
      <c r="W59" s="27"/>
      <c r="X59" s="27"/>
      <c r="Y59" s="27"/>
      <c r="Z59" s="27"/>
    </row>
    <row r="60" spans="3:26" ht="20.100000000000001" customHeight="1" x14ac:dyDescent="0.25">
      <c r="C60" s="39"/>
      <c r="D60" s="39"/>
      <c r="T60" s="27"/>
      <c r="U60" s="27"/>
      <c r="V60" s="27"/>
      <c r="W60" s="27"/>
      <c r="X60" s="27"/>
      <c r="Y60" s="27"/>
      <c r="Z60" s="27"/>
    </row>
    <row r="61" spans="3:26" ht="20.100000000000001" customHeight="1" x14ac:dyDescent="0.25">
      <c r="C61" s="39"/>
      <c r="D61" s="39"/>
      <c r="T61" s="27"/>
      <c r="U61" s="27"/>
      <c r="V61" s="27"/>
      <c r="W61" s="27"/>
      <c r="X61" s="27"/>
      <c r="Y61" s="27"/>
      <c r="Z61" s="27"/>
    </row>
    <row r="62" spans="3:26" ht="20.100000000000001" customHeight="1" x14ac:dyDescent="0.25">
      <c r="C62" s="39"/>
      <c r="D62" s="39"/>
      <c r="T62" s="27"/>
      <c r="U62" s="27"/>
      <c r="V62" s="27"/>
      <c r="W62" s="27"/>
      <c r="X62" s="27"/>
      <c r="Y62" s="27"/>
      <c r="Z62" s="27"/>
    </row>
  </sheetData>
  <sheetProtection algorithmName="SHA-512" hashValue="Q0KPdfgswYL60bECfSNCCSh82RhFLLE5ISbjdFIrP+i1XEyJ0hWdxIw9qsw5MiyfXMmPWBQJn1KqcPP1BhF4dQ==" saltValue="Ox4seLLyuyXkvGS7BS/jCQ==" spinCount="100000" sheet="1" objects="1" scenarios="1"/>
  <mergeCells count="36">
    <mergeCell ref="E52:F52"/>
    <mergeCell ref="C50:C51"/>
    <mergeCell ref="A19:A20"/>
    <mergeCell ref="A21:A22"/>
    <mergeCell ref="A23:A24"/>
    <mergeCell ref="A25:A26"/>
    <mergeCell ref="C25:C27"/>
    <mergeCell ref="E25:E27"/>
    <mergeCell ref="F25:F27"/>
    <mergeCell ref="P24:Y24"/>
    <mergeCell ref="I24:N24"/>
    <mergeCell ref="E24:G24"/>
    <mergeCell ref="A3:A4"/>
    <mergeCell ref="A5:A6"/>
    <mergeCell ref="A7:A8"/>
    <mergeCell ref="A9:A10"/>
    <mergeCell ref="A17:A18"/>
    <mergeCell ref="E7:E8"/>
    <mergeCell ref="F7:F8"/>
    <mergeCell ref="G25:G27"/>
    <mergeCell ref="I25:I27"/>
    <mergeCell ref="J25:J27"/>
    <mergeCell ref="K25:K27"/>
    <mergeCell ref="L25:L27"/>
    <mergeCell ref="M25:M27"/>
    <mergeCell ref="N25:N27"/>
    <mergeCell ref="P25:P27"/>
    <mergeCell ref="Q25:Q27"/>
    <mergeCell ref="R25:R27"/>
    <mergeCell ref="X25:X27"/>
    <mergeCell ref="Y25:Y27"/>
    <mergeCell ref="S25:S27"/>
    <mergeCell ref="T25:T27"/>
    <mergeCell ref="U25:U27"/>
    <mergeCell ref="V25:V27"/>
    <mergeCell ref="W25:W27"/>
  </mergeCells>
  <hyperlinks>
    <hyperlink ref="A7" location="'ESG Strategy'!A1" display="Environmetal KPIs" xr:uid="{27FBCF5C-0A99-439E-A289-4942258C021F}"/>
    <hyperlink ref="A9" location="'EU Taxonomy'!A1" display="EU Taxonomy" xr:uid="{38740478-6AAF-4C5F-9B7D-2B85A155649B}"/>
    <hyperlink ref="A3" location="Cover!A1" display="Home" xr:uid="{A6CC9E61-C3D2-4A1C-AFDA-0651595235BE}"/>
    <hyperlink ref="A12" location="'Taxonomy Summary'!A1" display="Taxonomy summary" xr:uid="{A01E1497-553B-4B7D-9189-37C49D1B9FE1}"/>
    <hyperlink ref="A13" location="Revenue!A1" display="Revenue KPIs" xr:uid="{7AEC66AA-B00A-4B18-A09E-74E70FF28C68}"/>
    <hyperlink ref="A14" location="Capex!A1" display="Capex KPIs" xr:uid="{0E0339E6-E907-44B3-BF5E-E7E9BC041125}"/>
    <hyperlink ref="A15" location="Opex!A1" display="Opex KPIs" xr:uid="{B5C92726-6789-4445-8102-4D4B0F447236}"/>
    <hyperlink ref="A19" location="'Social KPIs'!A1" display="Social KPIs" xr:uid="{0B4801FB-4802-43AC-9DA5-EEAFEB05168B}"/>
    <hyperlink ref="A21" location="'Governance KPIs'!A1" display="Governance KPIs" xr:uid="{4C6E5F78-C82D-4E81-B1EB-AB79539DABC2}"/>
    <hyperlink ref="A23" location="'Standards and Ratings'!A1" display="Standards and Rating" xr:uid="{D06739E8-DBDC-4173-9550-661457970A94}"/>
    <hyperlink ref="A17" location="'Environmental KPIs'!A1" display="Environmental KPIs" xr:uid="{EB46EF1B-654B-4E5A-994B-11DC6C5CCB8E}"/>
    <hyperlink ref="A5:A6" location="'About &amp; Content'!A1" display="About &amp; Content" xr:uid="{7A1362DF-94A1-43D0-8CD2-76F027C53F5A}"/>
    <hyperlink ref="A25:A26" location="'Feedback Hub'!A1" display="Feedback Hub" xr:uid="{8AAD34D7-F6C2-4F61-AEF0-3A5331B26D27}"/>
  </hyperlinks>
  <pageMargins left="0.7" right="0.7" top="0.75" bottom="0.75" header="0.3" footer="0.3"/>
  <pageSetup paperSize="9" orientation="portrait" r:id="rId1"/>
  <ignoredErrors>
    <ignoredError sqref="M42"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DDC12-5A57-4524-91B2-CB1CCC977EA3}">
  <sheetPr>
    <tabColor theme="2"/>
  </sheetPr>
  <dimension ref="A1:Y63"/>
  <sheetViews>
    <sheetView showGridLines="0" showRowColHeaders="0" zoomScale="80" zoomScaleNormal="80" workbookViewId="0">
      <selection activeCell="A15" sqref="A15"/>
    </sheetView>
  </sheetViews>
  <sheetFormatPr defaultColWidth="15.625" defaultRowHeight="20.100000000000001" customHeight="1" x14ac:dyDescent="0.25"/>
  <cols>
    <col min="1" max="1" width="35.625" style="25" customWidth="1"/>
    <col min="2" max="2" width="4.625" style="27" customWidth="1"/>
    <col min="3" max="3" width="90.625" style="27" customWidth="1"/>
    <col min="4" max="4" width="0.625" style="27" customWidth="1"/>
    <col min="5" max="6" width="8.625" style="39" customWidth="1"/>
    <col min="7" max="7" width="9.625" style="39" customWidth="1"/>
    <col min="8" max="8" width="0.625" style="39" customWidth="1"/>
    <col min="9" max="10" width="9.625" style="39" customWidth="1"/>
    <col min="11" max="11" width="6.625" style="39" customWidth="1"/>
    <col min="12" max="13" width="8.625" style="39" customWidth="1"/>
    <col min="14" max="14" width="9.625" style="39" customWidth="1"/>
    <col min="15" max="15" width="0.625" style="39" customWidth="1"/>
    <col min="16" max="16" width="8.625" style="39" customWidth="1"/>
    <col min="17" max="17" width="10.625" style="39" customWidth="1"/>
    <col min="18" max="18" width="6.625" style="39" customWidth="1"/>
    <col min="19" max="20" width="8.625" style="39" customWidth="1"/>
    <col min="21" max="22" width="9.625" style="39" customWidth="1"/>
    <col min="23" max="23" width="15.625" style="39"/>
    <col min="24" max="24" width="8.625" style="39" customWidth="1"/>
    <col min="25" max="25" width="9.625" style="39" customWidth="1"/>
    <col min="26" max="16384" width="15.625" style="27"/>
  </cols>
  <sheetData>
    <row r="1" spans="1:25" ht="58.35" customHeight="1" x14ac:dyDescent="0.25"/>
    <row r="3" spans="1:25" ht="20.100000000000001" customHeight="1" x14ac:dyDescent="0.25">
      <c r="A3" s="251" t="s">
        <v>225</v>
      </c>
      <c r="C3" s="26" t="s">
        <v>199</v>
      </c>
      <c r="D3" s="26"/>
    </row>
    <row r="4" spans="1:25" ht="20.100000000000001" customHeight="1" x14ac:dyDescent="0.25">
      <c r="A4" s="251"/>
    </row>
    <row r="5" spans="1:25" ht="20.100000000000001" customHeight="1" x14ac:dyDescent="0.25">
      <c r="A5" s="251" t="s">
        <v>226</v>
      </c>
      <c r="C5" s="38" t="s">
        <v>424</v>
      </c>
      <c r="D5" s="38"/>
      <c r="E5" s="56"/>
      <c r="F5" s="56"/>
      <c r="G5" s="56"/>
      <c r="H5" s="56"/>
      <c r="I5" s="56"/>
      <c r="J5" s="56"/>
      <c r="K5" s="56"/>
      <c r="L5" s="56"/>
      <c r="M5" s="56"/>
    </row>
    <row r="6" spans="1:25" ht="20.100000000000001" customHeight="1" x14ac:dyDescent="0.25">
      <c r="A6" s="251"/>
      <c r="C6" s="185"/>
      <c r="D6" s="185"/>
      <c r="E6" s="185"/>
      <c r="F6" s="185"/>
      <c r="G6" s="185"/>
      <c r="H6" s="185"/>
      <c r="I6" s="185"/>
      <c r="J6" s="185"/>
      <c r="K6" s="185"/>
      <c r="L6" s="185"/>
      <c r="M6" s="185"/>
      <c r="N6" s="185"/>
      <c r="O6" s="185"/>
      <c r="P6" s="185"/>
      <c r="Q6" s="185"/>
      <c r="R6" s="185"/>
      <c r="S6" s="185"/>
      <c r="T6" s="185"/>
      <c r="U6" s="185"/>
      <c r="V6" s="185"/>
      <c r="W6" s="185"/>
      <c r="X6" s="185"/>
      <c r="Y6" s="185"/>
    </row>
    <row r="7" spans="1:25" ht="30" customHeight="1" x14ac:dyDescent="0.25">
      <c r="A7" s="251" t="s">
        <v>201</v>
      </c>
      <c r="C7" s="30"/>
      <c r="D7" s="30"/>
      <c r="E7" s="266" t="s">
        <v>87</v>
      </c>
      <c r="F7" s="266" t="s">
        <v>88</v>
      </c>
      <c r="G7" s="185"/>
      <c r="H7" s="185"/>
      <c r="I7" s="185"/>
      <c r="J7" s="185"/>
      <c r="K7" s="185"/>
      <c r="L7" s="185"/>
      <c r="M7" s="185"/>
      <c r="N7" s="185"/>
      <c r="O7" s="185"/>
      <c r="P7" s="185"/>
      <c r="Q7" s="185"/>
      <c r="R7" s="185"/>
      <c r="S7" s="185"/>
      <c r="T7" s="185"/>
      <c r="U7" s="185"/>
      <c r="V7" s="185"/>
      <c r="W7" s="185"/>
      <c r="X7" s="185"/>
      <c r="Y7" s="185"/>
    </row>
    <row r="8" spans="1:25" ht="30" customHeight="1" x14ac:dyDescent="0.25">
      <c r="A8" s="251"/>
      <c r="C8" s="41" t="s">
        <v>281</v>
      </c>
      <c r="D8" s="134"/>
      <c r="E8" s="267"/>
      <c r="F8" s="267"/>
      <c r="G8" s="185"/>
      <c r="H8" s="185"/>
      <c r="I8" s="185"/>
      <c r="J8" s="185"/>
      <c r="K8" s="185"/>
      <c r="L8" s="185"/>
      <c r="M8" s="185"/>
      <c r="N8" s="185"/>
      <c r="O8" s="185"/>
      <c r="P8" s="185"/>
      <c r="Q8" s="185"/>
      <c r="R8" s="185"/>
      <c r="S8" s="185"/>
      <c r="T8" s="185"/>
      <c r="U8" s="185"/>
      <c r="V8" s="185"/>
      <c r="W8" s="185"/>
      <c r="X8" s="185"/>
      <c r="Y8" s="185"/>
    </row>
    <row r="9" spans="1:25" ht="20.100000000000001" customHeight="1" x14ac:dyDescent="0.25">
      <c r="A9" s="252" t="s">
        <v>122</v>
      </c>
      <c r="C9" s="134" t="s">
        <v>89</v>
      </c>
      <c r="D9" s="128"/>
      <c r="E9" s="135">
        <v>0</v>
      </c>
      <c r="F9" s="135">
        <v>0.443</v>
      </c>
      <c r="G9" s="185"/>
      <c r="H9" s="185"/>
      <c r="I9" s="185"/>
      <c r="J9" s="185"/>
      <c r="K9" s="185"/>
      <c r="L9" s="185"/>
      <c r="M9" s="185"/>
      <c r="N9" s="185"/>
      <c r="O9" s="185"/>
      <c r="P9" s="185"/>
      <c r="Q9" s="185"/>
      <c r="R9" s="185"/>
      <c r="S9" s="185"/>
      <c r="T9" s="185"/>
      <c r="U9" s="185"/>
      <c r="V9" s="185"/>
      <c r="W9" s="185"/>
      <c r="X9" s="185"/>
      <c r="Y9" s="185"/>
    </row>
    <row r="10" spans="1:25" ht="20.100000000000001" customHeight="1" x14ac:dyDescent="0.25">
      <c r="A10" s="252"/>
      <c r="C10" s="128" t="s">
        <v>90</v>
      </c>
      <c r="D10" s="128"/>
      <c r="E10" s="133">
        <v>3.7999999999999999E-2</v>
      </c>
      <c r="F10" s="133">
        <v>3.7999999999999999E-2</v>
      </c>
      <c r="G10" s="185"/>
      <c r="H10" s="185"/>
      <c r="I10" s="185"/>
      <c r="J10" s="185"/>
      <c r="K10" s="185"/>
      <c r="L10" s="185"/>
      <c r="M10" s="185"/>
      <c r="N10" s="185"/>
      <c r="O10" s="185"/>
      <c r="P10" s="185"/>
      <c r="Q10" s="185"/>
      <c r="R10" s="185"/>
      <c r="S10" s="185"/>
      <c r="T10" s="185"/>
      <c r="U10" s="185"/>
      <c r="V10" s="185"/>
      <c r="W10" s="185"/>
      <c r="X10" s="185"/>
      <c r="Y10" s="185"/>
    </row>
    <row r="11" spans="1:25" ht="20.100000000000001" customHeight="1" x14ac:dyDescent="0.25">
      <c r="A11" s="35"/>
      <c r="C11" s="128" t="s">
        <v>91</v>
      </c>
      <c r="D11" s="128"/>
      <c r="E11" s="133">
        <v>0</v>
      </c>
      <c r="F11" s="133">
        <v>0</v>
      </c>
      <c r="G11" s="185"/>
      <c r="H11" s="185"/>
      <c r="I11" s="185"/>
      <c r="J11" s="185"/>
      <c r="K11" s="185"/>
      <c r="L11" s="185"/>
      <c r="M11" s="185"/>
      <c r="N11" s="185"/>
      <c r="O11" s="185"/>
      <c r="P11" s="185"/>
      <c r="Q11" s="185"/>
      <c r="R11" s="185"/>
      <c r="S11" s="185"/>
      <c r="T11" s="185"/>
      <c r="U11" s="185"/>
      <c r="V11" s="185"/>
      <c r="W11" s="185"/>
      <c r="X11" s="185"/>
      <c r="Y11" s="185"/>
    </row>
    <row r="12" spans="1:25" ht="20.100000000000001" customHeight="1" x14ac:dyDescent="0.25">
      <c r="A12" s="35" t="s">
        <v>291</v>
      </c>
      <c r="C12" s="128" t="s">
        <v>92</v>
      </c>
      <c r="D12" s="128"/>
      <c r="E12" s="133">
        <v>0</v>
      </c>
      <c r="F12" s="133">
        <v>0.11600000000000001</v>
      </c>
      <c r="G12" s="185"/>
      <c r="H12" s="185"/>
      <c r="I12" s="185"/>
      <c r="J12" s="185"/>
      <c r="K12" s="185"/>
      <c r="L12" s="185"/>
      <c r="M12" s="185"/>
      <c r="N12" s="185"/>
      <c r="O12" s="185"/>
      <c r="P12" s="185"/>
      <c r="Q12" s="185"/>
      <c r="R12" s="185"/>
      <c r="S12" s="185"/>
      <c r="T12" s="185"/>
      <c r="U12" s="185"/>
      <c r="V12" s="185"/>
      <c r="W12" s="185"/>
      <c r="X12" s="185"/>
      <c r="Y12" s="185"/>
    </row>
    <row r="13" spans="1:25" ht="20.100000000000001" customHeight="1" x14ac:dyDescent="0.25">
      <c r="A13" s="35" t="s">
        <v>198</v>
      </c>
      <c r="C13" s="128" t="s">
        <v>93</v>
      </c>
      <c r="D13" s="128"/>
      <c r="E13" s="133">
        <v>0</v>
      </c>
      <c r="F13" s="133">
        <v>0</v>
      </c>
      <c r="G13" s="185"/>
      <c r="H13" s="185"/>
      <c r="I13" s="185"/>
      <c r="J13" s="185"/>
      <c r="K13" s="185"/>
      <c r="L13" s="185"/>
      <c r="M13" s="185"/>
      <c r="N13" s="185"/>
      <c r="O13" s="185"/>
      <c r="P13" s="185"/>
      <c r="Q13" s="185"/>
      <c r="R13" s="185"/>
      <c r="S13" s="185"/>
      <c r="T13" s="185"/>
      <c r="U13" s="185"/>
      <c r="V13" s="185"/>
      <c r="W13" s="185"/>
      <c r="X13" s="185"/>
      <c r="Y13" s="185"/>
    </row>
    <row r="14" spans="1:25" ht="20.100000000000001" customHeight="1" x14ac:dyDescent="0.25">
      <c r="A14" s="46" t="s">
        <v>199</v>
      </c>
      <c r="C14" s="128" t="s">
        <v>94</v>
      </c>
      <c r="E14" s="133">
        <v>0</v>
      </c>
      <c r="F14" s="133">
        <v>0</v>
      </c>
      <c r="G14" s="185"/>
      <c r="H14" s="185"/>
      <c r="I14" s="185"/>
      <c r="J14" s="185"/>
      <c r="K14" s="185"/>
      <c r="L14" s="185"/>
      <c r="M14" s="185"/>
      <c r="N14" s="185"/>
      <c r="O14" s="185"/>
      <c r="P14" s="185"/>
      <c r="Q14" s="185"/>
      <c r="R14" s="185"/>
      <c r="S14" s="185"/>
      <c r="T14" s="185"/>
      <c r="U14" s="185"/>
      <c r="V14" s="185"/>
      <c r="W14" s="185"/>
      <c r="X14" s="185"/>
      <c r="Y14" s="185"/>
    </row>
    <row r="15" spans="1:25" ht="20.100000000000001" customHeight="1" x14ac:dyDescent="0.25">
      <c r="A15" s="35" t="s">
        <v>200</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row>
    <row r="16" spans="1:25" ht="20.100000000000001" customHeight="1" x14ac:dyDescent="0.25">
      <c r="A16" s="35"/>
      <c r="C16" s="30"/>
      <c r="D16" s="30"/>
      <c r="E16" s="31"/>
      <c r="F16" s="31"/>
      <c r="G16" s="31"/>
      <c r="H16" s="31"/>
      <c r="I16" s="31"/>
      <c r="J16" s="31"/>
      <c r="K16" s="31"/>
      <c r="L16" s="31"/>
      <c r="M16" s="31"/>
      <c r="N16" s="31"/>
      <c r="O16" s="31"/>
      <c r="P16" s="31"/>
      <c r="Q16" s="31"/>
      <c r="R16" s="31"/>
      <c r="S16" s="31"/>
      <c r="T16" s="31"/>
      <c r="U16" s="31"/>
      <c r="V16" s="31"/>
      <c r="W16" s="31"/>
      <c r="X16" s="31"/>
      <c r="Y16" s="31"/>
    </row>
    <row r="17" spans="1:25" ht="20.100000000000001" customHeight="1" x14ac:dyDescent="0.25">
      <c r="A17" s="251" t="s">
        <v>30</v>
      </c>
      <c r="C17" s="38" t="s">
        <v>31</v>
      </c>
      <c r="D17" s="38"/>
    </row>
    <row r="18" spans="1:25" ht="20.100000000000001" customHeight="1" x14ac:dyDescent="0.25">
      <c r="A18" s="251"/>
      <c r="C18" s="27" t="s">
        <v>386</v>
      </c>
    </row>
    <row r="19" spans="1:25" ht="20.100000000000001" customHeight="1" x14ac:dyDescent="0.25">
      <c r="A19" s="251" t="s">
        <v>4</v>
      </c>
    </row>
    <row r="20" spans="1:25" ht="20.100000000000001" customHeight="1" x14ac:dyDescent="0.25">
      <c r="A20" s="251"/>
    </row>
    <row r="21" spans="1:25" ht="20.100000000000001" customHeight="1" x14ac:dyDescent="0.25">
      <c r="A21" s="251" t="s">
        <v>10</v>
      </c>
    </row>
    <row r="22" spans="1:25" ht="20.100000000000001" customHeight="1" x14ac:dyDescent="0.25">
      <c r="A22" s="251"/>
      <c r="C22" s="26" t="s">
        <v>32</v>
      </c>
      <c r="D22" s="26"/>
    </row>
    <row r="23" spans="1:25" ht="20.100000000000001" customHeight="1" x14ac:dyDescent="0.25">
      <c r="A23" s="251" t="s">
        <v>224</v>
      </c>
    </row>
    <row r="24" spans="1:25" ht="20.100000000000001" customHeight="1" x14ac:dyDescent="0.25">
      <c r="A24" s="251"/>
      <c r="C24" s="141" t="s">
        <v>381</v>
      </c>
      <c r="D24" s="38"/>
      <c r="E24" s="268">
        <v>2024</v>
      </c>
      <c r="F24" s="268"/>
      <c r="G24" s="268"/>
      <c r="H24" s="38"/>
      <c r="I24" s="268" t="s">
        <v>322</v>
      </c>
      <c r="J24" s="268"/>
      <c r="K24" s="268"/>
      <c r="L24" s="268"/>
      <c r="M24" s="268"/>
      <c r="N24" s="268"/>
      <c r="O24" s="57"/>
      <c r="P24" s="268" t="s">
        <v>382</v>
      </c>
      <c r="Q24" s="268"/>
      <c r="R24" s="268"/>
      <c r="S24" s="268"/>
      <c r="T24" s="268"/>
      <c r="U24" s="268"/>
      <c r="V24" s="268"/>
      <c r="W24" s="268"/>
      <c r="X24" s="268"/>
      <c r="Y24" s="268"/>
    </row>
    <row r="25" spans="1:25" ht="20.100000000000001" customHeight="1" x14ac:dyDescent="0.25">
      <c r="A25" s="251" t="s">
        <v>290</v>
      </c>
      <c r="C25" s="270" t="s">
        <v>237</v>
      </c>
      <c r="D25" s="38"/>
      <c r="E25" s="265" t="s">
        <v>227</v>
      </c>
      <c r="F25" s="265" t="s">
        <v>243</v>
      </c>
      <c r="G25" s="265" t="s">
        <v>420</v>
      </c>
      <c r="H25" s="38"/>
      <c r="I25" s="265" t="s">
        <v>235</v>
      </c>
      <c r="J25" s="265" t="s">
        <v>236</v>
      </c>
      <c r="K25" s="265" t="s">
        <v>230</v>
      </c>
      <c r="L25" s="265" t="s">
        <v>231</v>
      </c>
      <c r="M25" s="265" t="s">
        <v>232</v>
      </c>
      <c r="N25" s="265" t="s">
        <v>59</v>
      </c>
      <c r="O25" s="57"/>
      <c r="P25" s="265" t="s">
        <v>60</v>
      </c>
      <c r="Q25" s="265" t="s">
        <v>61</v>
      </c>
      <c r="R25" s="265" t="s">
        <v>229</v>
      </c>
      <c r="S25" s="265" t="s">
        <v>62</v>
      </c>
      <c r="T25" s="265" t="s">
        <v>63</v>
      </c>
      <c r="U25" s="265" t="s">
        <v>64</v>
      </c>
      <c r="V25" s="265" t="s">
        <v>65</v>
      </c>
      <c r="W25" s="265" t="s">
        <v>417</v>
      </c>
      <c r="X25" s="265" t="s">
        <v>234</v>
      </c>
      <c r="Y25" s="265" t="s">
        <v>233</v>
      </c>
    </row>
    <row r="26" spans="1:25" ht="20.100000000000001" customHeight="1" x14ac:dyDescent="0.25">
      <c r="A26" s="251"/>
      <c r="C26" s="271"/>
      <c r="D26" s="38"/>
      <c r="E26" s="266"/>
      <c r="F26" s="266"/>
      <c r="G26" s="266"/>
      <c r="H26" s="38"/>
      <c r="I26" s="266"/>
      <c r="J26" s="266"/>
      <c r="K26" s="266"/>
      <c r="L26" s="266"/>
      <c r="M26" s="266"/>
      <c r="N26" s="266"/>
      <c r="O26" s="57"/>
      <c r="P26" s="266"/>
      <c r="Q26" s="266"/>
      <c r="R26" s="266"/>
      <c r="S26" s="266"/>
      <c r="T26" s="266"/>
      <c r="U26" s="266"/>
      <c r="V26" s="266"/>
      <c r="W26" s="266"/>
      <c r="X26" s="266"/>
      <c r="Y26" s="266"/>
    </row>
    <row r="27" spans="1:25" ht="20.100000000000001" customHeight="1" x14ac:dyDescent="0.25">
      <c r="A27" s="58"/>
      <c r="C27" s="272"/>
      <c r="D27" s="60"/>
      <c r="E27" s="267"/>
      <c r="F27" s="267"/>
      <c r="G27" s="267"/>
      <c r="H27" s="62"/>
      <c r="I27" s="267"/>
      <c r="J27" s="267"/>
      <c r="K27" s="267"/>
      <c r="L27" s="267"/>
      <c r="M27" s="267"/>
      <c r="N27" s="267"/>
      <c r="O27" s="62"/>
      <c r="P27" s="267"/>
      <c r="Q27" s="267"/>
      <c r="R27" s="267"/>
      <c r="S27" s="267"/>
      <c r="T27" s="267"/>
      <c r="U27" s="267"/>
      <c r="V27" s="267"/>
      <c r="W27" s="267"/>
      <c r="X27" s="267"/>
      <c r="Y27" s="267"/>
    </row>
    <row r="29" spans="1:25" ht="20.100000000000001" customHeight="1" x14ac:dyDescent="0.25">
      <c r="C29" s="27" t="s">
        <v>238</v>
      </c>
    </row>
    <row r="31" spans="1:25" ht="20.100000000000001" customHeight="1" x14ac:dyDescent="0.25">
      <c r="C31" s="34" t="s">
        <v>222</v>
      </c>
      <c r="F31" s="39" t="s">
        <v>66</v>
      </c>
      <c r="G31" s="39" t="s">
        <v>37</v>
      </c>
      <c r="I31" s="39" t="s">
        <v>219</v>
      </c>
      <c r="J31" s="39" t="s">
        <v>219</v>
      </c>
      <c r="K31" s="39" t="s">
        <v>219</v>
      </c>
      <c r="L31" s="39" t="s">
        <v>219</v>
      </c>
      <c r="M31" s="39" t="s">
        <v>219</v>
      </c>
      <c r="N31" s="39" t="s">
        <v>219</v>
      </c>
      <c r="P31" s="39" t="s">
        <v>67</v>
      </c>
      <c r="Q31" s="39" t="s">
        <v>67</v>
      </c>
      <c r="R31" s="39" t="s">
        <v>67</v>
      </c>
      <c r="S31" s="39" t="s">
        <v>67</v>
      </c>
      <c r="T31" s="39" t="s">
        <v>67</v>
      </c>
      <c r="U31" s="39" t="s">
        <v>67</v>
      </c>
      <c r="V31" s="39" t="s">
        <v>67</v>
      </c>
      <c r="W31" s="39" t="s">
        <v>37</v>
      </c>
      <c r="X31" s="39" t="s">
        <v>68</v>
      </c>
      <c r="Y31" s="39" t="s">
        <v>69</v>
      </c>
    </row>
    <row r="32" spans="1:25" ht="20.100000000000001" customHeight="1" x14ac:dyDescent="0.25">
      <c r="C32" s="136" t="s">
        <v>95</v>
      </c>
      <c r="D32" s="34"/>
      <c r="E32" s="126" t="s">
        <v>96</v>
      </c>
      <c r="F32" s="127">
        <v>3.2</v>
      </c>
      <c r="G32" s="137">
        <v>3.7999999999999999E-2</v>
      </c>
      <c r="I32" s="126" t="s">
        <v>76</v>
      </c>
      <c r="J32" s="126" t="s">
        <v>43</v>
      </c>
      <c r="K32" s="126" t="s">
        <v>76</v>
      </c>
      <c r="L32" s="126" t="s">
        <v>76</v>
      </c>
      <c r="M32" s="126" t="s">
        <v>76</v>
      </c>
      <c r="N32" s="126" t="s">
        <v>76</v>
      </c>
      <c r="P32" s="126" t="s">
        <v>43</v>
      </c>
      <c r="Q32" s="126" t="s">
        <v>43</v>
      </c>
      <c r="R32" s="126" t="s">
        <v>43</v>
      </c>
      <c r="S32" s="126" t="s">
        <v>43</v>
      </c>
      <c r="T32" s="126" t="s">
        <v>43</v>
      </c>
      <c r="U32" s="126" t="s">
        <v>43</v>
      </c>
      <c r="V32" s="126" t="s">
        <v>43</v>
      </c>
      <c r="W32" s="133">
        <v>4.2000000000000003E-2</v>
      </c>
      <c r="X32" s="126"/>
      <c r="Y32" s="126"/>
    </row>
    <row r="33" spans="3:25" ht="20.100000000000001" customHeight="1" x14ac:dyDescent="0.25">
      <c r="C33" s="136" t="s">
        <v>97</v>
      </c>
      <c r="D33" s="34"/>
      <c r="E33" s="126"/>
      <c r="F33" s="188">
        <v>3.2</v>
      </c>
      <c r="G33" s="189">
        <v>3.7999999999999999E-2</v>
      </c>
      <c r="I33" s="133">
        <v>0</v>
      </c>
      <c r="J33" s="138">
        <v>1</v>
      </c>
      <c r="K33" s="133">
        <v>0</v>
      </c>
      <c r="L33" s="133">
        <v>0</v>
      </c>
      <c r="M33" s="133">
        <v>0</v>
      </c>
      <c r="N33" s="133">
        <v>0</v>
      </c>
      <c r="P33" s="126" t="s">
        <v>43</v>
      </c>
      <c r="Q33" s="126" t="s">
        <v>43</v>
      </c>
      <c r="R33" s="126" t="s">
        <v>43</v>
      </c>
      <c r="S33" s="126" t="s">
        <v>43</v>
      </c>
      <c r="T33" s="126" t="s">
        <v>43</v>
      </c>
      <c r="U33" s="126" t="s">
        <v>43</v>
      </c>
      <c r="V33" s="126" t="s">
        <v>43</v>
      </c>
      <c r="W33" s="192">
        <v>4.2000000000000003E-2</v>
      </c>
      <c r="X33" s="126"/>
      <c r="Y33" s="126"/>
    </row>
    <row r="34" spans="3:25" ht="20.100000000000001" customHeight="1" x14ac:dyDescent="0.25">
      <c r="C34" s="139" t="s">
        <v>70</v>
      </c>
      <c r="D34" s="55"/>
      <c r="E34" s="126"/>
      <c r="F34" s="127" t="s">
        <v>35</v>
      </c>
      <c r="G34" s="137">
        <v>0</v>
      </c>
      <c r="H34" s="64"/>
      <c r="I34" s="133">
        <v>0</v>
      </c>
      <c r="J34" s="133">
        <v>0</v>
      </c>
      <c r="K34" s="133">
        <v>0</v>
      </c>
      <c r="L34" s="133">
        <v>0</v>
      </c>
      <c r="M34" s="133">
        <v>0</v>
      </c>
      <c r="N34" s="133">
        <v>0</v>
      </c>
      <c r="P34" s="126" t="s">
        <v>35</v>
      </c>
      <c r="Q34" s="126" t="s">
        <v>35</v>
      </c>
      <c r="R34" s="126" t="s">
        <v>35</v>
      </c>
      <c r="S34" s="126" t="s">
        <v>35</v>
      </c>
      <c r="T34" s="126" t="s">
        <v>35</v>
      </c>
      <c r="U34" s="126" t="s">
        <v>35</v>
      </c>
      <c r="V34" s="126" t="s">
        <v>35</v>
      </c>
      <c r="W34" s="133">
        <v>0</v>
      </c>
      <c r="X34" s="126"/>
      <c r="Y34" s="126"/>
    </row>
    <row r="35" spans="3:25" ht="20.100000000000001" customHeight="1" x14ac:dyDescent="0.25">
      <c r="C35" s="139" t="s">
        <v>71</v>
      </c>
      <c r="D35" s="55"/>
      <c r="E35" s="126"/>
      <c r="F35" s="127" t="s">
        <v>35</v>
      </c>
      <c r="G35" s="137">
        <v>0</v>
      </c>
      <c r="H35" s="64"/>
      <c r="I35" s="137">
        <v>0</v>
      </c>
      <c r="J35" s="133"/>
      <c r="K35" s="133"/>
      <c r="L35" s="133"/>
      <c r="M35" s="133"/>
      <c r="N35" s="133"/>
      <c r="P35" s="126" t="s">
        <v>35</v>
      </c>
      <c r="Q35" s="126" t="s">
        <v>35</v>
      </c>
      <c r="R35" s="126" t="s">
        <v>35</v>
      </c>
      <c r="S35" s="126" t="s">
        <v>35</v>
      </c>
      <c r="T35" s="126" t="s">
        <v>35</v>
      </c>
      <c r="U35" s="126" t="s">
        <v>35</v>
      </c>
      <c r="V35" s="126" t="s">
        <v>35</v>
      </c>
      <c r="W35" s="133">
        <v>0</v>
      </c>
      <c r="X35" s="126"/>
      <c r="Y35" s="126"/>
    </row>
    <row r="36" spans="3:25" ht="20.100000000000001" customHeight="1" x14ac:dyDescent="0.25">
      <c r="D36" s="55"/>
      <c r="G36" s="59"/>
      <c r="H36" s="64"/>
      <c r="W36" s="59"/>
    </row>
    <row r="37" spans="3:25" ht="20.100000000000001" customHeight="1" x14ac:dyDescent="0.25">
      <c r="C37" s="34" t="s">
        <v>221</v>
      </c>
      <c r="D37" s="55"/>
      <c r="F37" s="39" t="s">
        <v>66</v>
      </c>
      <c r="G37" s="39" t="s">
        <v>37</v>
      </c>
      <c r="H37" s="64"/>
      <c r="I37" s="39" t="s">
        <v>72</v>
      </c>
      <c r="J37" s="39" t="s">
        <v>72</v>
      </c>
      <c r="K37" s="39" t="s">
        <v>72</v>
      </c>
      <c r="L37" s="39" t="s">
        <v>72</v>
      </c>
      <c r="M37" s="39" t="s">
        <v>72</v>
      </c>
      <c r="N37" s="39" t="s">
        <v>72</v>
      </c>
      <c r="W37" s="59"/>
    </row>
    <row r="38" spans="3:25" ht="20.100000000000001" customHeight="1" x14ac:dyDescent="0.25">
      <c r="C38" s="136" t="s">
        <v>73</v>
      </c>
      <c r="D38" s="34"/>
      <c r="E38" s="126" t="s">
        <v>98</v>
      </c>
      <c r="F38" s="127">
        <v>20.8</v>
      </c>
      <c r="G38" s="137">
        <v>0.247</v>
      </c>
      <c r="I38" s="163" t="s">
        <v>75</v>
      </c>
      <c r="J38" s="126" t="s">
        <v>76</v>
      </c>
      <c r="K38" s="126" t="s">
        <v>76</v>
      </c>
      <c r="L38" s="126" t="s">
        <v>76</v>
      </c>
      <c r="M38" s="126" t="s">
        <v>76</v>
      </c>
      <c r="N38" s="126" t="s">
        <v>76</v>
      </c>
      <c r="P38" s="126"/>
      <c r="Q38" s="126"/>
      <c r="R38" s="126"/>
      <c r="S38" s="126"/>
      <c r="T38" s="126"/>
      <c r="U38" s="126"/>
      <c r="V38" s="126"/>
      <c r="W38" s="133">
        <v>0.22</v>
      </c>
      <c r="X38" s="126"/>
      <c r="Y38" s="126"/>
    </row>
    <row r="39" spans="3:25" ht="20.100000000000001" customHeight="1" x14ac:dyDescent="0.25">
      <c r="C39" s="136" t="s">
        <v>99</v>
      </c>
      <c r="D39" s="55"/>
      <c r="E39" s="126" t="s">
        <v>100</v>
      </c>
      <c r="F39" s="127">
        <v>15.4</v>
      </c>
      <c r="G39" s="137">
        <v>0.184</v>
      </c>
      <c r="H39" s="64"/>
      <c r="I39" s="126" t="s">
        <v>75</v>
      </c>
      <c r="J39" s="126" t="s">
        <v>76</v>
      </c>
      <c r="K39" s="126" t="s">
        <v>76</v>
      </c>
      <c r="L39" s="126" t="s">
        <v>76</v>
      </c>
      <c r="M39" s="163" t="s">
        <v>76</v>
      </c>
      <c r="N39" s="126" t="s">
        <v>76</v>
      </c>
      <c r="P39" s="126"/>
      <c r="Q39" s="126"/>
      <c r="R39" s="126"/>
      <c r="S39" s="126"/>
      <c r="T39" s="126"/>
      <c r="U39" s="126"/>
      <c r="V39" s="126"/>
      <c r="W39" s="133">
        <v>0.19700000000000001</v>
      </c>
      <c r="X39" s="126"/>
      <c r="Y39" s="126"/>
    </row>
    <row r="40" spans="3:25" ht="20.100000000000001" customHeight="1" x14ac:dyDescent="0.25">
      <c r="C40" s="136" t="s">
        <v>101</v>
      </c>
      <c r="D40" s="55"/>
      <c r="E40" s="126" t="s">
        <v>102</v>
      </c>
      <c r="F40" s="127">
        <v>1</v>
      </c>
      <c r="G40" s="137">
        <v>1.2E-2</v>
      </c>
      <c r="H40" s="64"/>
      <c r="I40" s="126" t="s">
        <v>75</v>
      </c>
      <c r="J40" s="126" t="s">
        <v>76</v>
      </c>
      <c r="K40" s="126" t="s">
        <v>76</v>
      </c>
      <c r="L40" s="126" t="s">
        <v>76</v>
      </c>
      <c r="M40" s="163" t="s">
        <v>76</v>
      </c>
      <c r="N40" s="126" t="s">
        <v>76</v>
      </c>
      <c r="P40" s="126"/>
      <c r="Q40" s="126"/>
      <c r="R40" s="126"/>
      <c r="S40" s="126"/>
      <c r="T40" s="126"/>
      <c r="U40" s="126"/>
      <c r="V40" s="126"/>
      <c r="W40" s="133">
        <v>4.0000000000000001E-3</v>
      </c>
      <c r="X40" s="126"/>
      <c r="Y40" s="126"/>
    </row>
    <row r="41" spans="3:25" ht="20.100000000000001" customHeight="1" x14ac:dyDescent="0.25">
      <c r="C41" s="136" t="s">
        <v>103</v>
      </c>
      <c r="D41" s="55"/>
      <c r="E41" s="126" t="s">
        <v>104</v>
      </c>
      <c r="F41" s="127">
        <v>0</v>
      </c>
      <c r="G41" s="137">
        <v>0</v>
      </c>
      <c r="H41" s="64"/>
      <c r="I41" s="126" t="s">
        <v>75</v>
      </c>
      <c r="J41" s="126" t="s">
        <v>76</v>
      </c>
      <c r="K41" s="126" t="s">
        <v>76</v>
      </c>
      <c r="L41" s="126" t="s">
        <v>76</v>
      </c>
      <c r="M41" s="163" t="s">
        <v>76</v>
      </c>
      <c r="N41" s="126" t="s">
        <v>76</v>
      </c>
      <c r="P41" s="126"/>
      <c r="Q41" s="126"/>
      <c r="R41" s="126"/>
      <c r="S41" s="126"/>
      <c r="T41" s="126"/>
      <c r="U41" s="126"/>
      <c r="V41" s="126"/>
      <c r="W41" s="133">
        <v>3.0000000000000001E-3</v>
      </c>
      <c r="X41" s="126"/>
      <c r="Y41" s="126"/>
    </row>
    <row r="42" spans="3:25" ht="20.100000000000001" customHeight="1" x14ac:dyDescent="0.25">
      <c r="C42" s="136" t="s">
        <v>220</v>
      </c>
      <c r="D42" s="55"/>
      <c r="E42" s="126" t="s">
        <v>83</v>
      </c>
      <c r="F42" s="127">
        <v>9.6999999999999993</v>
      </c>
      <c r="G42" s="137">
        <v>0.11600000000000001</v>
      </c>
      <c r="H42" s="64"/>
      <c r="I42" s="126" t="s">
        <v>76</v>
      </c>
      <c r="J42" s="126" t="s">
        <v>76</v>
      </c>
      <c r="K42" s="126" t="s">
        <v>76</v>
      </c>
      <c r="L42" s="126" t="s">
        <v>76</v>
      </c>
      <c r="M42" s="163" t="s">
        <v>75</v>
      </c>
      <c r="N42" s="126" t="s">
        <v>76</v>
      </c>
      <c r="P42" s="126"/>
      <c r="Q42" s="126"/>
      <c r="R42" s="126"/>
      <c r="S42" s="126"/>
      <c r="T42" s="126"/>
      <c r="U42" s="126"/>
      <c r="V42" s="126"/>
      <c r="W42" s="133">
        <v>9.1999999999999998E-2</v>
      </c>
      <c r="X42" s="126"/>
      <c r="Y42" s="126"/>
    </row>
    <row r="43" spans="3:25" ht="20.100000000000001" customHeight="1" x14ac:dyDescent="0.25">
      <c r="C43" s="136" t="s">
        <v>105</v>
      </c>
      <c r="D43" s="55"/>
      <c r="E43" s="126"/>
      <c r="F43" s="188">
        <v>46.9</v>
      </c>
      <c r="G43" s="189">
        <v>0.55900000000000005</v>
      </c>
      <c r="H43" s="190"/>
      <c r="I43" s="191">
        <v>0.79300000000000004</v>
      </c>
      <c r="J43" s="138">
        <v>0</v>
      </c>
      <c r="K43" s="138">
        <v>0</v>
      </c>
      <c r="L43" s="138">
        <v>0</v>
      </c>
      <c r="M43" s="191">
        <v>0.20699999999999999</v>
      </c>
      <c r="N43" s="138">
        <v>0</v>
      </c>
      <c r="P43" s="126"/>
      <c r="Q43" s="126"/>
      <c r="R43" s="126"/>
      <c r="S43" s="126"/>
      <c r="T43" s="126"/>
      <c r="U43" s="126"/>
      <c r="V43" s="126"/>
      <c r="W43" s="192">
        <v>0.51600000000000001</v>
      </c>
      <c r="X43" s="126"/>
      <c r="Y43" s="126"/>
    </row>
    <row r="44" spans="3:25" ht="20.100000000000001" customHeight="1" x14ac:dyDescent="0.25">
      <c r="C44" s="136" t="s">
        <v>106</v>
      </c>
      <c r="D44" s="55"/>
      <c r="E44" s="126"/>
      <c r="F44" s="188">
        <v>50.1</v>
      </c>
      <c r="G44" s="189">
        <v>0.59699999999999998</v>
      </c>
      <c r="H44" s="190"/>
      <c r="I44" s="191">
        <v>0.74199999999999999</v>
      </c>
      <c r="J44" s="191">
        <v>6.4000000000000001E-2</v>
      </c>
      <c r="K44" s="138">
        <v>0</v>
      </c>
      <c r="L44" s="138">
        <v>0</v>
      </c>
      <c r="M44" s="191">
        <v>0.19400000000000001</v>
      </c>
      <c r="N44" s="138">
        <v>0</v>
      </c>
      <c r="P44" s="126"/>
      <c r="Q44" s="126"/>
      <c r="R44" s="126"/>
      <c r="S44" s="126"/>
      <c r="T44" s="126"/>
      <c r="U44" s="126"/>
      <c r="V44" s="126"/>
      <c r="W44" s="192">
        <v>0.55800000000000005</v>
      </c>
      <c r="X44" s="126"/>
      <c r="Y44" s="126"/>
    </row>
    <row r="45" spans="3:25" ht="20.100000000000001" customHeight="1" x14ac:dyDescent="0.25">
      <c r="C45" s="55"/>
      <c r="D45" s="55"/>
      <c r="G45" s="65"/>
      <c r="H45" s="64"/>
      <c r="I45" s="65"/>
      <c r="J45" s="65"/>
      <c r="K45" s="65"/>
      <c r="L45" s="65"/>
      <c r="M45" s="65"/>
      <c r="N45" s="65"/>
      <c r="W45" s="59"/>
    </row>
    <row r="46" spans="3:25" ht="20.100000000000001" customHeight="1" x14ac:dyDescent="0.25">
      <c r="C46" s="27" t="s">
        <v>240</v>
      </c>
      <c r="D46" s="55"/>
      <c r="F46" s="39" t="s">
        <v>66</v>
      </c>
      <c r="G46" s="39" t="s">
        <v>37</v>
      </c>
      <c r="H46" s="64"/>
      <c r="I46" s="65"/>
      <c r="J46" s="65"/>
      <c r="K46" s="65"/>
      <c r="L46" s="65"/>
      <c r="M46" s="65"/>
      <c r="N46" s="65"/>
    </row>
    <row r="47" spans="3:25" ht="20.100000000000001" customHeight="1" x14ac:dyDescent="0.25">
      <c r="C47" s="136" t="s">
        <v>107</v>
      </c>
      <c r="E47" s="126"/>
      <c r="F47" s="188">
        <v>33.799999999999997</v>
      </c>
      <c r="G47" s="189">
        <v>0.40300000000000002</v>
      </c>
      <c r="I47" s="126"/>
      <c r="J47" s="126"/>
      <c r="K47" s="126"/>
      <c r="L47" s="126"/>
      <c r="M47" s="126"/>
      <c r="N47" s="126"/>
      <c r="P47" s="126"/>
      <c r="Q47" s="126"/>
      <c r="R47" s="126"/>
      <c r="S47" s="126"/>
      <c r="T47" s="126"/>
      <c r="U47" s="126"/>
      <c r="V47" s="126"/>
      <c r="W47" s="126"/>
      <c r="X47" s="126"/>
      <c r="Y47" s="126"/>
    </row>
    <row r="48" spans="3:25" ht="20.100000000000001" customHeight="1" x14ac:dyDescent="0.25">
      <c r="C48" s="136" t="s">
        <v>241</v>
      </c>
      <c r="E48" s="126"/>
      <c r="F48" s="188">
        <v>83.9</v>
      </c>
      <c r="G48" s="189">
        <v>1</v>
      </c>
      <c r="I48" s="126"/>
      <c r="J48" s="126"/>
      <c r="K48" s="126"/>
      <c r="L48" s="126"/>
      <c r="M48" s="126"/>
      <c r="N48" s="126"/>
      <c r="P48" s="126"/>
      <c r="Q48" s="126"/>
      <c r="R48" s="126"/>
      <c r="S48" s="126"/>
      <c r="T48" s="126"/>
      <c r="U48" s="126"/>
      <c r="V48" s="126"/>
      <c r="W48" s="126"/>
      <c r="X48" s="126"/>
      <c r="Y48" s="126"/>
    </row>
    <row r="50" spans="3:25" ht="20.100000000000001" customHeight="1" x14ac:dyDescent="0.25">
      <c r="C50" s="187" t="s">
        <v>383</v>
      </c>
      <c r="D50" s="39"/>
      <c r="P50" s="27"/>
      <c r="Q50" s="27"/>
      <c r="R50" s="27"/>
      <c r="S50" s="27"/>
      <c r="T50" s="27"/>
      <c r="U50" s="27"/>
      <c r="V50" s="27"/>
      <c r="W50" s="27"/>
      <c r="X50" s="27"/>
      <c r="Y50" s="27"/>
    </row>
    <row r="51" spans="3:25" ht="20.100000000000001" customHeight="1" x14ac:dyDescent="0.25">
      <c r="C51" s="254" t="s">
        <v>384</v>
      </c>
      <c r="D51" s="39"/>
      <c r="P51" s="27"/>
      <c r="Q51" s="27"/>
      <c r="R51" s="27"/>
      <c r="S51" s="27"/>
      <c r="T51" s="27"/>
      <c r="U51" s="27"/>
      <c r="V51" s="27"/>
      <c r="W51" s="27"/>
      <c r="X51" s="27"/>
      <c r="Y51" s="27"/>
    </row>
    <row r="52" spans="3:25" ht="20.100000000000001" customHeight="1" x14ac:dyDescent="0.25">
      <c r="C52" s="254"/>
      <c r="D52" s="39"/>
      <c r="P52" s="27"/>
      <c r="Q52" s="27"/>
      <c r="R52" s="27"/>
      <c r="S52" s="27"/>
      <c r="T52" s="27"/>
      <c r="U52" s="27"/>
      <c r="V52" s="27"/>
      <c r="W52" s="27"/>
      <c r="X52" s="27"/>
      <c r="Y52" s="27"/>
    </row>
    <row r="53" spans="3:25" ht="20.100000000000001" customHeight="1" x14ac:dyDescent="0.25">
      <c r="C53" s="39"/>
      <c r="D53" s="39"/>
      <c r="P53" s="27"/>
      <c r="Q53" s="27"/>
      <c r="R53" s="27"/>
      <c r="S53" s="27"/>
      <c r="T53" s="27"/>
      <c r="U53" s="27"/>
      <c r="V53" s="27"/>
      <c r="W53" s="27"/>
      <c r="X53" s="27"/>
      <c r="Y53" s="27"/>
    </row>
    <row r="54" spans="3:25" ht="20.100000000000001" customHeight="1" x14ac:dyDescent="0.25">
      <c r="C54" s="39"/>
      <c r="D54" s="39"/>
      <c r="P54" s="27"/>
      <c r="Q54" s="27"/>
      <c r="R54" s="27"/>
      <c r="S54" s="27"/>
      <c r="T54" s="27"/>
      <c r="U54" s="27"/>
      <c r="V54" s="27"/>
      <c r="W54" s="27"/>
      <c r="X54" s="27"/>
      <c r="Y54" s="27"/>
    </row>
    <row r="55" spans="3:25" ht="20.100000000000001" customHeight="1" x14ac:dyDescent="0.25">
      <c r="C55" s="39"/>
      <c r="D55" s="39"/>
      <c r="P55" s="27"/>
      <c r="Q55" s="27"/>
      <c r="R55" s="27"/>
      <c r="S55" s="27"/>
      <c r="T55" s="27"/>
      <c r="U55" s="27"/>
      <c r="V55" s="27"/>
      <c r="W55" s="27"/>
      <c r="X55" s="27"/>
      <c r="Y55" s="27"/>
    </row>
    <row r="56" spans="3:25" ht="40.35" customHeight="1" x14ac:dyDescent="0.25">
      <c r="C56" s="39"/>
      <c r="D56" s="39"/>
      <c r="P56" s="27"/>
      <c r="Q56" s="27"/>
      <c r="R56" s="27"/>
      <c r="S56" s="27"/>
      <c r="T56" s="27"/>
      <c r="U56" s="27"/>
      <c r="V56" s="27"/>
      <c r="W56" s="27"/>
      <c r="X56" s="27"/>
      <c r="Y56" s="27"/>
    </row>
    <row r="57" spans="3:25" ht="20.100000000000001" customHeight="1" x14ac:dyDescent="0.25">
      <c r="C57" s="39"/>
      <c r="D57" s="39"/>
      <c r="P57" s="27"/>
      <c r="Q57" s="27"/>
      <c r="R57" s="27"/>
      <c r="S57" s="27"/>
      <c r="T57" s="27"/>
      <c r="U57" s="27"/>
      <c r="V57" s="27"/>
      <c r="W57" s="27"/>
      <c r="X57" s="27"/>
      <c r="Y57" s="27"/>
    </row>
    <row r="58" spans="3:25" ht="20.100000000000001" customHeight="1" x14ac:dyDescent="0.25">
      <c r="C58" s="39"/>
      <c r="D58" s="39"/>
      <c r="P58" s="27"/>
      <c r="Q58" s="27"/>
      <c r="R58" s="27"/>
      <c r="S58" s="27"/>
      <c r="T58" s="27"/>
      <c r="U58" s="27"/>
      <c r="V58" s="27"/>
      <c r="W58" s="27"/>
      <c r="X58" s="27"/>
      <c r="Y58" s="27"/>
    </row>
    <row r="59" spans="3:25" ht="20.100000000000001" customHeight="1" x14ac:dyDescent="0.25">
      <c r="C59" s="39"/>
      <c r="D59" s="39"/>
      <c r="P59" s="27"/>
      <c r="Q59" s="27"/>
      <c r="R59" s="27"/>
      <c r="S59" s="27"/>
      <c r="T59" s="27"/>
      <c r="U59" s="27"/>
      <c r="V59" s="27"/>
      <c r="W59" s="27"/>
      <c r="X59" s="27"/>
      <c r="Y59" s="27"/>
    </row>
    <row r="60" spans="3:25" ht="20.100000000000001" customHeight="1" x14ac:dyDescent="0.25">
      <c r="C60" s="39"/>
      <c r="D60" s="39"/>
      <c r="P60" s="27"/>
      <c r="Q60" s="27"/>
      <c r="R60" s="27"/>
      <c r="S60" s="27"/>
      <c r="T60" s="27"/>
      <c r="U60" s="27"/>
      <c r="V60" s="27"/>
      <c r="W60" s="27"/>
      <c r="X60" s="27"/>
      <c r="Y60" s="27"/>
    </row>
    <row r="61" spans="3:25" ht="20.100000000000001" customHeight="1" x14ac:dyDescent="0.25">
      <c r="C61" s="39"/>
      <c r="D61" s="39"/>
      <c r="P61" s="27"/>
      <c r="Q61" s="27"/>
      <c r="R61" s="27"/>
      <c r="S61" s="27"/>
      <c r="T61" s="27"/>
      <c r="U61" s="27"/>
      <c r="V61" s="27"/>
      <c r="W61" s="27"/>
      <c r="X61" s="27"/>
      <c r="Y61" s="27"/>
    </row>
    <row r="62" spans="3:25" ht="20.100000000000001" customHeight="1" x14ac:dyDescent="0.25">
      <c r="C62" s="39"/>
      <c r="D62" s="39"/>
      <c r="P62" s="27"/>
      <c r="Q62" s="27"/>
      <c r="R62" s="27"/>
      <c r="S62" s="27"/>
      <c r="T62" s="27"/>
      <c r="U62" s="27"/>
      <c r="V62" s="27"/>
      <c r="W62" s="27"/>
      <c r="X62" s="27"/>
      <c r="Y62" s="27"/>
    </row>
    <row r="63" spans="3:25" ht="20.100000000000001" customHeight="1" x14ac:dyDescent="0.25">
      <c r="C63" s="39"/>
      <c r="D63" s="39"/>
      <c r="P63" s="27"/>
      <c r="Q63" s="27"/>
      <c r="R63" s="27"/>
      <c r="S63" s="27"/>
      <c r="T63" s="27"/>
      <c r="U63" s="27"/>
      <c r="V63" s="27"/>
      <c r="W63" s="27"/>
      <c r="X63" s="27"/>
      <c r="Y63" s="27"/>
    </row>
  </sheetData>
  <sheetProtection algorithmName="SHA-512" hashValue="apaxza8T3TMV9pCemp8MIgv/jPyUyHlsFws6HazmdasDUjqaViUHzRHq6+j2z8OUIDn1VDRX9mTv01Mm8NNxgQ==" saltValue="hbIokGsysyiEMtw3evSi5A==" spinCount="100000" sheet="1" objects="1" scenarios="1"/>
  <mergeCells count="35">
    <mergeCell ref="A19:A20"/>
    <mergeCell ref="A21:A22"/>
    <mergeCell ref="A23:A24"/>
    <mergeCell ref="E24:G24"/>
    <mergeCell ref="A25:A26"/>
    <mergeCell ref="C25:C27"/>
    <mergeCell ref="E25:E27"/>
    <mergeCell ref="F25:F27"/>
    <mergeCell ref="G25:G27"/>
    <mergeCell ref="C51:C52"/>
    <mergeCell ref="I24:N24"/>
    <mergeCell ref="P24:Y24"/>
    <mergeCell ref="A3:A4"/>
    <mergeCell ref="A5:A6"/>
    <mergeCell ref="A7:A8"/>
    <mergeCell ref="A9:A10"/>
    <mergeCell ref="A17:A18"/>
    <mergeCell ref="E7:E8"/>
    <mergeCell ref="F7:F8"/>
    <mergeCell ref="J25:J27"/>
    <mergeCell ref="I25:I27"/>
    <mergeCell ref="K25:K27"/>
    <mergeCell ref="L25:L27"/>
    <mergeCell ref="M25:M27"/>
    <mergeCell ref="N25:N27"/>
    <mergeCell ref="P25:P27"/>
    <mergeCell ref="Q25:Q27"/>
    <mergeCell ref="R25:R27"/>
    <mergeCell ref="S25:S27"/>
    <mergeCell ref="Y25:Y27"/>
    <mergeCell ref="T25:T27"/>
    <mergeCell ref="U25:U27"/>
    <mergeCell ref="V25:V27"/>
    <mergeCell ref="W25:W27"/>
    <mergeCell ref="X25:X27"/>
  </mergeCells>
  <hyperlinks>
    <hyperlink ref="A7" location="'ESG Strategy'!A1" display="Environmetal KPIs" xr:uid="{1461DB9D-B467-47D1-898F-D02746EA5558}"/>
    <hyperlink ref="A9" location="'EU Taxonomy'!A1" display="EU Taxonomy" xr:uid="{20AAA82C-1C97-4C87-AC80-29495178344C}"/>
    <hyperlink ref="A3" location="Cover!A1" display="Home" xr:uid="{3CAE7571-502B-495E-89F8-FE9A057C82C6}"/>
    <hyperlink ref="A12" location="'Taxonomy Summary'!A1" display="Taxonomy summary" xr:uid="{57A66AB2-A8DF-44B7-9F3B-1745B699A2DA}"/>
    <hyperlink ref="A13" location="Revenue!A1" display="Revenue KPIs" xr:uid="{A8DFD85B-2AAB-41A5-BFAF-CC9F68F351CE}"/>
    <hyperlink ref="A14" location="Capex!A1" display="Capex KPIs" xr:uid="{2C5C65B9-14AE-4A83-96B7-AAC2C636AF34}"/>
    <hyperlink ref="A15" location="Opex!A1" display="Opex KPIs" xr:uid="{8266290C-7077-49C7-B9C0-8B6F9A569E65}"/>
    <hyperlink ref="A19" location="'Social KPIs'!A1" display="Social KPIs" xr:uid="{D39253CA-7C1C-463F-8F90-FA7BD3527CB0}"/>
    <hyperlink ref="A21" location="'Governance KPIs'!A1" display="Governance KPIs" xr:uid="{C8F0F880-81A9-4905-85FA-3ED7D861B231}"/>
    <hyperlink ref="A23" location="'Standards and Ratings'!A1" display="Standards and Rating" xr:uid="{96B02354-C110-4459-B6DC-F13B90537423}"/>
    <hyperlink ref="A17" location="'Environmental KPIs'!A1" display="Environmental KPIs" xr:uid="{DAE5681B-E2C9-4747-840C-7A641F459A6C}"/>
    <hyperlink ref="A5:A6" location="'About &amp; Content'!A1" display="About &amp; Content" xr:uid="{62370381-EAAD-494F-BC3B-869145F872AB}"/>
    <hyperlink ref="A25:A26" location="'Feedback Hub'!A1" display="Feedback Hub" xr:uid="{3A70DC2B-AD69-4727-B74E-2D828D987765}"/>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FF496-2E91-4838-8ECD-86C1599BA8FB}">
  <sheetPr>
    <tabColor theme="2"/>
  </sheetPr>
  <dimension ref="A1:Y62"/>
  <sheetViews>
    <sheetView showGridLines="0" showRowColHeaders="0" zoomScale="80" zoomScaleNormal="80" workbookViewId="0">
      <selection activeCell="A3" sqref="A3:A4"/>
    </sheetView>
  </sheetViews>
  <sheetFormatPr defaultColWidth="15.625" defaultRowHeight="20.100000000000001" customHeight="1" x14ac:dyDescent="0.25"/>
  <cols>
    <col min="1" max="1" width="35.625" style="25" customWidth="1"/>
    <col min="2" max="2" width="4.625" style="27" customWidth="1"/>
    <col min="3" max="3" width="90.625" style="27" customWidth="1"/>
    <col min="4" max="4" width="0.625" style="27" customWidth="1"/>
    <col min="5" max="6" width="8.625" style="39" customWidth="1"/>
    <col min="7" max="7" width="9.625" style="39" customWidth="1"/>
    <col min="8" max="8" width="0.625" style="39" customWidth="1"/>
    <col min="9" max="10" width="9.625" style="39" customWidth="1"/>
    <col min="11" max="11" width="6.625" style="39" customWidth="1"/>
    <col min="12" max="13" width="8.625" style="39" customWidth="1"/>
    <col min="14" max="14" width="9.625" style="39" customWidth="1"/>
    <col min="15" max="15" width="0.625" style="39" customWidth="1"/>
    <col min="16" max="16" width="8.625" style="39" customWidth="1"/>
    <col min="17" max="17" width="10.625" style="39" customWidth="1"/>
    <col min="18" max="18" width="6.625" style="39" customWidth="1"/>
    <col min="19" max="20" width="8.625" style="39" customWidth="1"/>
    <col min="21" max="22" width="9.625" style="39" customWidth="1"/>
    <col min="23" max="23" width="15.625" style="39"/>
    <col min="24" max="24" width="8.625" style="39" customWidth="1"/>
    <col min="25" max="25" width="9.625" style="39" customWidth="1"/>
    <col min="26" max="16384" width="15.625" style="27"/>
  </cols>
  <sheetData>
    <row r="1" spans="1:25" ht="58.35" customHeight="1" x14ac:dyDescent="0.25"/>
    <row r="3" spans="1:25" ht="20.100000000000001" customHeight="1" x14ac:dyDescent="0.25">
      <c r="A3" s="251" t="s">
        <v>225</v>
      </c>
      <c r="C3" s="26" t="s">
        <v>200</v>
      </c>
      <c r="D3" s="26"/>
    </row>
    <row r="4" spans="1:25" ht="20.100000000000001" customHeight="1" x14ac:dyDescent="0.25">
      <c r="A4" s="251"/>
    </row>
    <row r="5" spans="1:25" ht="20.100000000000001" customHeight="1" x14ac:dyDescent="0.25">
      <c r="A5" s="251" t="s">
        <v>226</v>
      </c>
      <c r="C5" s="38" t="s">
        <v>425</v>
      </c>
      <c r="D5" s="38"/>
      <c r="E5" s="56"/>
      <c r="F5" s="56"/>
      <c r="G5" s="56"/>
      <c r="H5" s="56"/>
      <c r="I5" s="56"/>
      <c r="J5" s="56"/>
      <c r="K5" s="56"/>
      <c r="L5" s="56"/>
      <c r="M5" s="56"/>
    </row>
    <row r="6" spans="1:25" ht="20.100000000000001" customHeight="1" x14ac:dyDescent="0.25">
      <c r="A6" s="251"/>
      <c r="C6" s="185"/>
      <c r="D6" s="185"/>
      <c r="E6" s="185"/>
      <c r="F6" s="185"/>
      <c r="G6" s="185"/>
      <c r="H6" s="185"/>
      <c r="I6" s="185"/>
      <c r="J6" s="185"/>
      <c r="K6" s="185"/>
      <c r="L6" s="185"/>
      <c r="M6" s="185"/>
      <c r="N6" s="185"/>
      <c r="O6" s="185"/>
      <c r="P6" s="185"/>
      <c r="Q6" s="185"/>
      <c r="R6" s="185"/>
      <c r="S6" s="185"/>
      <c r="T6" s="185"/>
      <c r="U6" s="185"/>
      <c r="V6" s="185"/>
      <c r="W6" s="185"/>
      <c r="X6" s="185"/>
      <c r="Y6" s="185"/>
    </row>
    <row r="7" spans="1:25" ht="30" customHeight="1" x14ac:dyDescent="0.25">
      <c r="A7" s="251" t="s">
        <v>201</v>
      </c>
      <c r="C7" s="30"/>
      <c r="D7" s="30"/>
      <c r="E7" s="266" t="s">
        <v>87</v>
      </c>
      <c r="F7" s="266" t="s">
        <v>88</v>
      </c>
      <c r="G7" s="185"/>
      <c r="H7" s="185"/>
      <c r="I7" s="185"/>
      <c r="J7" s="185"/>
      <c r="K7" s="185"/>
      <c r="L7" s="185"/>
      <c r="M7" s="185"/>
      <c r="N7" s="185"/>
      <c r="O7" s="185"/>
      <c r="P7" s="185"/>
      <c r="Q7" s="185"/>
      <c r="R7" s="185"/>
      <c r="S7" s="185"/>
      <c r="T7" s="185"/>
      <c r="U7" s="185"/>
      <c r="V7" s="185"/>
      <c r="W7" s="185"/>
      <c r="X7" s="185"/>
      <c r="Y7" s="185"/>
    </row>
    <row r="8" spans="1:25" ht="30" customHeight="1" x14ac:dyDescent="0.25">
      <c r="A8" s="251"/>
      <c r="C8" s="41" t="s">
        <v>387</v>
      </c>
      <c r="D8" s="134"/>
      <c r="E8" s="267"/>
      <c r="F8" s="267"/>
      <c r="G8" s="185"/>
      <c r="H8" s="185"/>
      <c r="I8" s="185"/>
      <c r="J8" s="185"/>
      <c r="K8" s="185"/>
      <c r="L8" s="185"/>
      <c r="M8" s="185"/>
      <c r="N8" s="185"/>
      <c r="O8" s="185"/>
      <c r="P8" s="185"/>
      <c r="Q8" s="185"/>
      <c r="R8" s="185"/>
      <c r="S8" s="185"/>
      <c r="T8" s="185"/>
      <c r="U8" s="185"/>
      <c r="V8" s="185"/>
      <c r="W8" s="185"/>
      <c r="X8" s="185"/>
      <c r="Y8" s="185"/>
    </row>
    <row r="9" spans="1:25" ht="20.100000000000001" customHeight="1" x14ac:dyDescent="0.25">
      <c r="A9" s="252" t="s">
        <v>122</v>
      </c>
      <c r="C9" s="134" t="s">
        <v>89</v>
      </c>
      <c r="D9" s="128"/>
      <c r="E9" s="135">
        <v>0</v>
      </c>
      <c r="F9" s="135">
        <v>0.81200000000000006</v>
      </c>
      <c r="G9" s="185"/>
      <c r="H9" s="185"/>
      <c r="I9" s="185"/>
      <c r="J9" s="185"/>
      <c r="K9" s="185"/>
      <c r="L9" s="185"/>
      <c r="M9" s="185"/>
      <c r="N9" s="185"/>
      <c r="O9" s="185"/>
      <c r="P9" s="185"/>
      <c r="Q9" s="185"/>
      <c r="R9" s="185"/>
      <c r="S9" s="185"/>
      <c r="T9" s="185"/>
      <c r="U9" s="185"/>
      <c r="V9" s="185"/>
      <c r="W9" s="185"/>
      <c r="X9" s="185"/>
      <c r="Y9" s="185"/>
    </row>
    <row r="10" spans="1:25" ht="20.100000000000001" customHeight="1" x14ac:dyDescent="0.25">
      <c r="A10" s="252"/>
      <c r="C10" s="128" t="s">
        <v>90</v>
      </c>
      <c r="D10" s="128"/>
      <c r="E10" s="133">
        <v>6.4000000000000001E-2</v>
      </c>
      <c r="F10" s="133">
        <v>6.4000000000000001E-2</v>
      </c>
      <c r="G10" s="185"/>
      <c r="H10" s="185"/>
      <c r="I10" s="185"/>
      <c r="J10" s="185"/>
      <c r="K10" s="185"/>
      <c r="L10" s="185"/>
      <c r="M10" s="185"/>
      <c r="N10" s="185"/>
      <c r="O10" s="185"/>
      <c r="P10" s="185"/>
      <c r="Q10" s="185"/>
      <c r="R10" s="185"/>
      <c r="S10" s="185"/>
      <c r="T10" s="185"/>
      <c r="U10" s="185"/>
      <c r="V10" s="185"/>
      <c r="W10" s="185"/>
      <c r="X10" s="185"/>
      <c r="Y10" s="185"/>
    </row>
    <row r="11" spans="1:25" ht="20.100000000000001" customHeight="1" x14ac:dyDescent="0.25">
      <c r="A11" s="35"/>
      <c r="C11" s="128" t="s">
        <v>91</v>
      </c>
      <c r="D11" s="128"/>
      <c r="E11" s="133">
        <v>0</v>
      </c>
      <c r="F11" s="133">
        <v>0</v>
      </c>
      <c r="G11" s="185"/>
      <c r="H11" s="185"/>
      <c r="I11" s="185"/>
      <c r="J11" s="185"/>
      <c r="K11" s="185"/>
      <c r="L11" s="185"/>
      <c r="M11" s="185"/>
      <c r="N11" s="185"/>
      <c r="O11" s="185"/>
      <c r="P11" s="185"/>
      <c r="Q11" s="185"/>
      <c r="R11" s="185"/>
      <c r="S11" s="185"/>
      <c r="T11" s="185"/>
      <c r="U11" s="185"/>
      <c r="V11" s="185"/>
      <c r="W11" s="185"/>
      <c r="X11" s="185"/>
      <c r="Y11" s="185"/>
    </row>
    <row r="12" spans="1:25" ht="20.100000000000001" customHeight="1" x14ac:dyDescent="0.25">
      <c r="A12" s="35" t="s">
        <v>291</v>
      </c>
      <c r="C12" s="128" t="s">
        <v>92</v>
      </c>
      <c r="D12" s="128"/>
      <c r="E12" s="133">
        <v>0</v>
      </c>
      <c r="F12" s="133">
        <v>3.6999999999999998E-2</v>
      </c>
      <c r="G12" s="185"/>
      <c r="H12" s="185"/>
      <c r="I12" s="185"/>
      <c r="J12" s="185"/>
      <c r="K12" s="185"/>
      <c r="L12" s="185"/>
      <c r="M12" s="185"/>
      <c r="N12" s="185"/>
      <c r="O12" s="185"/>
      <c r="P12" s="185"/>
      <c r="Q12" s="185"/>
      <c r="R12" s="185"/>
      <c r="S12" s="185"/>
      <c r="T12" s="185"/>
      <c r="U12" s="185"/>
      <c r="V12" s="185"/>
      <c r="W12" s="185"/>
      <c r="X12" s="185"/>
      <c r="Y12" s="185"/>
    </row>
    <row r="13" spans="1:25" ht="20.100000000000001" customHeight="1" x14ac:dyDescent="0.25">
      <c r="A13" s="35" t="s">
        <v>198</v>
      </c>
      <c r="C13" s="128" t="s">
        <v>93</v>
      </c>
      <c r="D13" s="128"/>
      <c r="E13" s="133">
        <v>0</v>
      </c>
      <c r="F13" s="133">
        <v>0</v>
      </c>
      <c r="G13" s="185"/>
      <c r="H13" s="185"/>
      <c r="I13" s="185"/>
      <c r="J13" s="185"/>
      <c r="K13" s="185"/>
      <c r="L13" s="185"/>
      <c r="M13" s="185"/>
      <c r="N13" s="185"/>
      <c r="O13" s="185"/>
      <c r="P13" s="185"/>
      <c r="Q13" s="185"/>
      <c r="R13" s="185"/>
      <c r="S13" s="185"/>
      <c r="T13" s="185"/>
      <c r="U13" s="185"/>
      <c r="V13" s="185"/>
      <c r="W13" s="185"/>
      <c r="X13" s="185"/>
      <c r="Y13" s="185"/>
    </row>
    <row r="14" spans="1:25" ht="20.100000000000001" customHeight="1" x14ac:dyDescent="0.25">
      <c r="A14" s="35" t="s">
        <v>199</v>
      </c>
      <c r="C14" s="128" t="s">
        <v>94</v>
      </c>
      <c r="E14" s="133">
        <v>0</v>
      </c>
      <c r="F14" s="133">
        <v>0</v>
      </c>
      <c r="G14" s="185"/>
      <c r="H14" s="185"/>
      <c r="I14" s="185"/>
      <c r="J14" s="185"/>
      <c r="K14" s="185"/>
      <c r="L14" s="185"/>
      <c r="M14" s="185"/>
      <c r="N14" s="185"/>
      <c r="O14" s="185"/>
      <c r="P14" s="185"/>
      <c r="Q14" s="185"/>
      <c r="R14" s="185"/>
      <c r="S14" s="185"/>
      <c r="T14" s="185"/>
      <c r="U14" s="185"/>
      <c r="V14" s="185"/>
      <c r="W14" s="185"/>
      <c r="X14" s="185"/>
      <c r="Y14" s="185"/>
    </row>
    <row r="15" spans="1:25" ht="20.100000000000001" customHeight="1" x14ac:dyDescent="0.25">
      <c r="A15" s="46" t="s">
        <v>200</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row>
    <row r="16" spans="1:25" ht="20.100000000000001" customHeight="1" x14ac:dyDescent="0.25">
      <c r="A16" s="35"/>
      <c r="C16" s="30"/>
      <c r="D16" s="30"/>
      <c r="E16" s="31"/>
      <c r="F16" s="31"/>
      <c r="G16" s="31"/>
      <c r="H16" s="31"/>
      <c r="I16" s="31"/>
      <c r="J16" s="31"/>
      <c r="K16" s="31"/>
      <c r="L16" s="31"/>
      <c r="M16" s="31"/>
      <c r="N16" s="31"/>
      <c r="O16" s="31"/>
      <c r="P16" s="31"/>
      <c r="Q16" s="31"/>
      <c r="R16" s="31"/>
      <c r="S16" s="31"/>
      <c r="T16" s="31"/>
      <c r="U16" s="31"/>
      <c r="V16" s="31"/>
      <c r="W16" s="31"/>
      <c r="X16" s="31"/>
      <c r="Y16" s="31"/>
    </row>
    <row r="17" spans="1:25" ht="20.100000000000001" customHeight="1" x14ac:dyDescent="0.25">
      <c r="A17" s="251" t="s">
        <v>30</v>
      </c>
      <c r="C17" s="38" t="s">
        <v>31</v>
      </c>
      <c r="D17" s="38"/>
    </row>
    <row r="18" spans="1:25" ht="20.100000000000001" customHeight="1" x14ac:dyDescent="0.25">
      <c r="A18" s="251"/>
      <c r="C18" s="27" t="s">
        <v>386</v>
      </c>
    </row>
    <row r="19" spans="1:25" ht="20.100000000000001" customHeight="1" x14ac:dyDescent="0.25">
      <c r="A19" s="251" t="s">
        <v>4</v>
      </c>
    </row>
    <row r="20" spans="1:25" ht="20.100000000000001" customHeight="1" x14ac:dyDescent="0.25">
      <c r="A20" s="251"/>
    </row>
    <row r="21" spans="1:25" ht="20.100000000000001" customHeight="1" x14ac:dyDescent="0.25">
      <c r="A21" s="251" t="s">
        <v>10</v>
      </c>
    </row>
    <row r="22" spans="1:25" ht="20.100000000000001" customHeight="1" x14ac:dyDescent="0.25">
      <c r="A22" s="251"/>
      <c r="C22" s="26" t="s">
        <v>32</v>
      </c>
      <c r="D22" s="26"/>
    </row>
    <row r="23" spans="1:25" ht="20.100000000000001" customHeight="1" x14ac:dyDescent="0.25">
      <c r="A23" s="251" t="s">
        <v>224</v>
      </c>
    </row>
    <row r="24" spans="1:25" ht="20.100000000000001" customHeight="1" x14ac:dyDescent="0.25">
      <c r="A24" s="251"/>
      <c r="C24" s="141" t="s">
        <v>381</v>
      </c>
      <c r="D24" s="38"/>
      <c r="E24" s="268">
        <v>2024</v>
      </c>
      <c r="F24" s="268"/>
      <c r="G24" s="268"/>
      <c r="H24" s="38"/>
      <c r="I24" s="268" t="s">
        <v>322</v>
      </c>
      <c r="J24" s="268"/>
      <c r="K24" s="268"/>
      <c r="L24" s="268"/>
      <c r="M24" s="268"/>
      <c r="N24" s="268"/>
      <c r="O24" s="57"/>
      <c r="P24" s="268" t="s">
        <v>382</v>
      </c>
      <c r="Q24" s="268"/>
      <c r="R24" s="268"/>
      <c r="S24" s="268"/>
      <c r="T24" s="268"/>
      <c r="U24" s="268"/>
      <c r="V24" s="268"/>
      <c r="W24" s="268"/>
      <c r="X24" s="268"/>
      <c r="Y24" s="268"/>
    </row>
    <row r="25" spans="1:25" ht="20.100000000000001" customHeight="1" x14ac:dyDescent="0.25">
      <c r="A25" s="251" t="s">
        <v>290</v>
      </c>
      <c r="C25" s="273" t="s">
        <v>237</v>
      </c>
      <c r="D25" s="38"/>
      <c r="E25" s="265" t="s">
        <v>227</v>
      </c>
      <c r="F25" s="265" t="s">
        <v>242</v>
      </c>
      <c r="G25" s="265" t="s">
        <v>419</v>
      </c>
      <c r="H25" s="38"/>
      <c r="I25" s="265" t="s">
        <v>235</v>
      </c>
      <c r="J25" s="265" t="s">
        <v>236</v>
      </c>
      <c r="K25" s="265" t="s">
        <v>230</v>
      </c>
      <c r="L25" s="265" t="s">
        <v>231</v>
      </c>
      <c r="M25" s="265" t="s">
        <v>232</v>
      </c>
      <c r="N25" s="265" t="s">
        <v>59</v>
      </c>
      <c r="O25" s="57"/>
      <c r="P25" s="265" t="s">
        <v>60</v>
      </c>
      <c r="Q25" s="265" t="s">
        <v>61</v>
      </c>
      <c r="R25" s="265" t="s">
        <v>229</v>
      </c>
      <c r="S25" s="265" t="s">
        <v>62</v>
      </c>
      <c r="T25" s="265" t="s">
        <v>63</v>
      </c>
      <c r="U25" s="265" t="s">
        <v>64</v>
      </c>
      <c r="V25" s="265" t="s">
        <v>65</v>
      </c>
      <c r="W25" s="265" t="s">
        <v>418</v>
      </c>
      <c r="X25" s="265" t="s">
        <v>234</v>
      </c>
      <c r="Y25" s="265" t="s">
        <v>233</v>
      </c>
    </row>
    <row r="26" spans="1:25" ht="20.100000000000001" customHeight="1" x14ac:dyDescent="0.25">
      <c r="A26" s="251"/>
      <c r="C26" s="274"/>
      <c r="D26" s="38"/>
      <c r="E26" s="266"/>
      <c r="F26" s="266"/>
      <c r="G26" s="266"/>
      <c r="H26" s="38"/>
      <c r="I26" s="266"/>
      <c r="J26" s="266"/>
      <c r="K26" s="266"/>
      <c r="L26" s="266"/>
      <c r="M26" s="266"/>
      <c r="N26" s="266"/>
      <c r="O26" s="57"/>
      <c r="P26" s="266"/>
      <c r="Q26" s="266"/>
      <c r="R26" s="266"/>
      <c r="S26" s="266"/>
      <c r="T26" s="266"/>
      <c r="U26" s="266"/>
      <c r="V26" s="266"/>
      <c r="W26" s="266"/>
      <c r="X26" s="266"/>
      <c r="Y26" s="266"/>
    </row>
    <row r="27" spans="1:25" ht="20.100000000000001" customHeight="1" x14ac:dyDescent="0.25">
      <c r="A27" s="58"/>
      <c r="C27" s="275"/>
      <c r="D27" s="60"/>
      <c r="E27" s="267"/>
      <c r="F27" s="267"/>
      <c r="G27" s="267"/>
      <c r="H27" s="62"/>
      <c r="I27" s="267"/>
      <c r="J27" s="267"/>
      <c r="K27" s="267"/>
      <c r="L27" s="267"/>
      <c r="M27" s="267"/>
      <c r="N27" s="267"/>
      <c r="O27" s="62"/>
      <c r="P27" s="267"/>
      <c r="Q27" s="267"/>
      <c r="R27" s="267"/>
      <c r="S27" s="267"/>
      <c r="T27" s="267"/>
      <c r="U27" s="267"/>
      <c r="V27" s="267"/>
      <c r="W27" s="267"/>
      <c r="X27" s="267"/>
      <c r="Y27" s="267"/>
    </row>
    <row r="29" spans="1:25" ht="20.100000000000001" customHeight="1" x14ac:dyDescent="0.25">
      <c r="C29" s="27" t="s">
        <v>238</v>
      </c>
    </row>
    <row r="31" spans="1:25" ht="20.100000000000001" customHeight="1" x14ac:dyDescent="0.25">
      <c r="C31" s="142" t="s">
        <v>222</v>
      </c>
      <c r="E31" s="124"/>
      <c r="F31" s="124" t="s">
        <v>66</v>
      </c>
      <c r="G31" s="124" t="s">
        <v>37</v>
      </c>
      <c r="I31" s="124" t="s">
        <v>219</v>
      </c>
      <c r="J31" s="124" t="s">
        <v>219</v>
      </c>
      <c r="K31" s="124" t="s">
        <v>219</v>
      </c>
      <c r="L31" s="124" t="s">
        <v>219</v>
      </c>
      <c r="M31" s="124" t="s">
        <v>219</v>
      </c>
      <c r="N31" s="124" t="s">
        <v>219</v>
      </c>
      <c r="P31" s="124" t="s">
        <v>67</v>
      </c>
      <c r="Q31" s="124" t="s">
        <v>67</v>
      </c>
      <c r="R31" s="124" t="s">
        <v>67</v>
      </c>
      <c r="S31" s="124" t="s">
        <v>67</v>
      </c>
      <c r="T31" s="124" t="s">
        <v>67</v>
      </c>
      <c r="U31" s="124" t="s">
        <v>67</v>
      </c>
      <c r="V31" s="124" t="s">
        <v>67</v>
      </c>
      <c r="W31" s="124" t="s">
        <v>37</v>
      </c>
      <c r="X31" s="124" t="s">
        <v>68</v>
      </c>
      <c r="Y31" s="124" t="s">
        <v>69</v>
      </c>
    </row>
    <row r="32" spans="1:25" ht="20.100000000000001" customHeight="1" x14ac:dyDescent="0.25">
      <c r="C32" s="136" t="s">
        <v>95</v>
      </c>
      <c r="D32" s="34"/>
      <c r="E32" s="126" t="s">
        <v>96</v>
      </c>
      <c r="F32" s="127">
        <v>1.4</v>
      </c>
      <c r="G32" s="137">
        <v>6.4000000000000001E-2</v>
      </c>
      <c r="I32" s="126" t="s">
        <v>76</v>
      </c>
      <c r="J32" s="126" t="s">
        <v>43</v>
      </c>
      <c r="K32" s="126" t="s">
        <v>76</v>
      </c>
      <c r="L32" s="126" t="s">
        <v>76</v>
      </c>
      <c r="M32" s="126" t="s">
        <v>76</v>
      </c>
      <c r="N32" s="126" t="s">
        <v>76</v>
      </c>
      <c r="P32" s="126" t="s">
        <v>43</v>
      </c>
      <c r="Q32" s="126" t="s">
        <v>43</v>
      </c>
      <c r="R32" s="126" t="s">
        <v>43</v>
      </c>
      <c r="S32" s="126" t="s">
        <v>43</v>
      </c>
      <c r="T32" s="126" t="s">
        <v>43</v>
      </c>
      <c r="U32" s="126" t="s">
        <v>43</v>
      </c>
      <c r="V32" s="126" t="s">
        <v>43</v>
      </c>
      <c r="W32" s="133">
        <v>4.2999999999999997E-2</v>
      </c>
      <c r="X32" s="126"/>
      <c r="Y32" s="126"/>
    </row>
    <row r="33" spans="3:25" ht="20.100000000000001" customHeight="1" x14ac:dyDescent="0.25">
      <c r="C33" s="136" t="s">
        <v>108</v>
      </c>
      <c r="D33" s="34"/>
      <c r="E33" s="126"/>
      <c r="F33" s="127">
        <v>1.4</v>
      </c>
      <c r="G33" s="189">
        <v>6.4000000000000001E-2</v>
      </c>
      <c r="I33" s="138">
        <v>0</v>
      </c>
      <c r="J33" s="138">
        <v>1</v>
      </c>
      <c r="K33" s="138">
        <v>0</v>
      </c>
      <c r="L33" s="138">
        <v>0</v>
      </c>
      <c r="M33" s="138">
        <v>0</v>
      </c>
      <c r="N33" s="138">
        <v>0</v>
      </c>
      <c r="P33" s="126" t="s">
        <v>43</v>
      </c>
      <c r="Q33" s="126" t="s">
        <v>43</v>
      </c>
      <c r="R33" s="126" t="s">
        <v>43</v>
      </c>
      <c r="S33" s="126" t="s">
        <v>43</v>
      </c>
      <c r="T33" s="126" t="s">
        <v>43</v>
      </c>
      <c r="U33" s="126" t="s">
        <v>43</v>
      </c>
      <c r="V33" s="126" t="s">
        <v>43</v>
      </c>
      <c r="W33" s="192">
        <v>4.2999999999999997E-2</v>
      </c>
      <c r="X33" s="126"/>
      <c r="Y33" s="126"/>
    </row>
    <row r="34" spans="3:25" ht="20.100000000000001" customHeight="1" x14ac:dyDescent="0.25">
      <c r="C34" s="139" t="s">
        <v>70</v>
      </c>
      <c r="D34" s="55"/>
      <c r="E34" s="126"/>
      <c r="F34" s="127" t="s">
        <v>35</v>
      </c>
      <c r="G34" s="137">
        <v>0</v>
      </c>
      <c r="H34" s="64"/>
      <c r="I34" s="138">
        <v>0</v>
      </c>
      <c r="J34" s="138">
        <v>0</v>
      </c>
      <c r="K34" s="138">
        <v>0</v>
      </c>
      <c r="L34" s="138">
        <v>0</v>
      </c>
      <c r="M34" s="138">
        <v>0</v>
      </c>
      <c r="N34" s="138">
        <v>0</v>
      </c>
      <c r="P34" s="126" t="s">
        <v>35</v>
      </c>
      <c r="Q34" s="126" t="s">
        <v>35</v>
      </c>
      <c r="R34" s="126" t="s">
        <v>35</v>
      </c>
      <c r="S34" s="126" t="s">
        <v>35</v>
      </c>
      <c r="T34" s="126" t="s">
        <v>35</v>
      </c>
      <c r="U34" s="126" t="s">
        <v>35</v>
      </c>
      <c r="V34" s="126" t="s">
        <v>35</v>
      </c>
      <c r="W34" s="133">
        <v>0</v>
      </c>
      <c r="X34" s="126"/>
      <c r="Y34" s="126"/>
    </row>
    <row r="35" spans="3:25" ht="20.100000000000001" customHeight="1" x14ac:dyDescent="0.25">
      <c r="C35" s="139" t="s">
        <v>71</v>
      </c>
      <c r="D35" s="55"/>
      <c r="E35" s="126"/>
      <c r="F35" s="127" t="s">
        <v>35</v>
      </c>
      <c r="G35" s="137">
        <v>0</v>
      </c>
      <c r="H35" s="64"/>
      <c r="I35" s="137">
        <v>0</v>
      </c>
      <c r="J35" s="138"/>
      <c r="K35" s="138"/>
      <c r="L35" s="138"/>
      <c r="M35" s="138"/>
      <c r="N35" s="138"/>
      <c r="P35" s="126" t="s">
        <v>35</v>
      </c>
      <c r="Q35" s="126" t="s">
        <v>35</v>
      </c>
      <c r="R35" s="126" t="s">
        <v>35</v>
      </c>
      <c r="S35" s="126" t="s">
        <v>35</v>
      </c>
      <c r="T35" s="126" t="s">
        <v>35</v>
      </c>
      <c r="U35" s="126" t="s">
        <v>35</v>
      </c>
      <c r="V35" s="126" t="s">
        <v>35</v>
      </c>
      <c r="W35" s="133">
        <v>0</v>
      </c>
      <c r="X35" s="126"/>
      <c r="Y35" s="126"/>
    </row>
    <row r="36" spans="3:25" ht="20.100000000000001" customHeight="1" x14ac:dyDescent="0.25">
      <c r="D36" s="55"/>
      <c r="G36" s="59"/>
      <c r="H36" s="64"/>
      <c r="W36" s="59"/>
    </row>
    <row r="37" spans="3:25" ht="20.100000000000001" customHeight="1" x14ac:dyDescent="0.25">
      <c r="C37" s="34" t="s">
        <v>221</v>
      </c>
      <c r="D37" s="55"/>
      <c r="F37" s="39" t="s">
        <v>66</v>
      </c>
      <c r="G37" s="39" t="s">
        <v>37</v>
      </c>
      <c r="H37" s="64"/>
      <c r="I37" s="39" t="s">
        <v>72</v>
      </c>
      <c r="J37" s="39" t="s">
        <v>72</v>
      </c>
      <c r="K37" s="39" t="s">
        <v>72</v>
      </c>
      <c r="L37" s="39" t="s">
        <v>72</v>
      </c>
      <c r="M37" s="39" t="s">
        <v>72</v>
      </c>
      <c r="N37" s="39" t="s">
        <v>72</v>
      </c>
      <c r="W37" s="59"/>
    </row>
    <row r="38" spans="3:25" ht="20.100000000000001" customHeight="1" x14ac:dyDescent="0.25">
      <c r="C38" s="136" t="s">
        <v>73</v>
      </c>
      <c r="D38" s="34"/>
      <c r="E38" s="126" t="s">
        <v>98</v>
      </c>
      <c r="F38" s="127">
        <v>13.6</v>
      </c>
      <c r="G38" s="137">
        <v>0.621</v>
      </c>
      <c r="I38" s="163" t="s">
        <v>75</v>
      </c>
      <c r="J38" s="126" t="s">
        <v>76</v>
      </c>
      <c r="K38" s="126" t="s">
        <v>76</v>
      </c>
      <c r="L38" s="126" t="s">
        <v>76</v>
      </c>
      <c r="M38" s="126" t="s">
        <v>76</v>
      </c>
      <c r="N38" s="126" t="s">
        <v>76</v>
      </c>
      <c r="P38" s="126"/>
      <c r="Q38" s="126"/>
      <c r="R38" s="126"/>
      <c r="S38" s="126"/>
      <c r="T38" s="126"/>
      <c r="U38" s="126"/>
      <c r="V38" s="126"/>
      <c r="W38" s="133">
        <v>0.59799999999999998</v>
      </c>
      <c r="X38" s="126"/>
      <c r="Y38" s="126"/>
    </row>
    <row r="39" spans="3:25" ht="20.100000000000001" customHeight="1" x14ac:dyDescent="0.25">
      <c r="C39" s="136" t="s">
        <v>99</v>
      </c>
      <c r="D39" s="55"/>
      <c r="E39" s="126" t="s">
        <v>100</v>
      </c>
      <c r="F39" s="127">
        <v>2.7</v>
      </c>
      <c r="G39" s="137">
        <v>0.123</v>
      </c>
      <c r="H39" s="64"/>
      <c r="I39" s="163" t="s">
        <v>75</v>
      </c>
      <c r="J39" s="126" t="s">
        <v>76</v>
      </c>
      <c r="K39" s="126" t="s">
        <v>76</v>
      </c>
      <c r="L39" s="126" t="s">
        <v>76</v>
      </c>
      <c r="M39" s="126" t="s">
        <v>76</v>
      </c>
      <c r="N39" s="126" t="s">
        <v>76</v>
      </c>
      <c r="P39" s="126"/>
      <c r="Q39" s="126"/>
      <c r="R39" s="126"/>
      <c r="S39" s="126"/>
      <c r="T39" s="126"/>
      <c r="U39" s="126"/>
      <c r="V39" s="126"/>
      <c r="W39" s="133">
        <v>0.14399999999999999</v>
      </c>
      <c r="X39" s="126"/>
      <c r="Y39" s="126"/>
    </row>
    <row r="40" spans="3:25" ht="20.100000000000001" customHeight="1" x14ac:dyDescent="0.25">
      <c r="C40" s="136" t="s">
        <v>101</v>
      </c>
      <c r="D40" s="55"/>
      <c r="E40" s="126" t="s">
        <v>109</v>
      </c>
      <c r="F40" s="127">
        <v>1.5</v>
      </c>
      <c r="G40" s="137">
        <v>7.6999999999999999E-2</v>
      </c>
      <c r="H40" s="64"/>
      <c r="I40" s="163" t="s">
        <v>75</v>
      </c>
      <c r="J40" s="126" t="s">
        <v>76</v>
      </c>
      <c r="K40" s="126" t="s">
        <v>76</v>
      </c>
      <c r="L40" s="126" t="s">
        <v>76</v>
      </c>
      <c r="M40" s="126" t="s">
        <v>76</v>
      </c>
      <c r="N40" s="126" t="s">
        <v>76</v>
      </c>
      <c r="P40" s="126"/>
      <c r="Q40" s="126"/>
      <c r="R40" s="126"/>
      <c r="S40" s="126"/>
      <c r="T40" s="126"/>
      <c r="U40" s="126"/>
      <c r="V40" s="126"/>
      <c r="W40" s="133">
        <v>7.6999999999999999E-2</v>
      </c>
      <c r="X40" s="126"/>
      <c r="Y40" s="126"/>
    </row>
    <row r="41" spans="3:25" ht="20.100000000000001" customHeight="1" x14ac:dyDescent="0.25">
      <c r="C41" s="136" t="s">
        <v>81</v>
      </c>
      <c r="D41" s="55"/>
      <c r="E41" s="126" t="s">
        <v>82</v>
      </c>
      <c r="F41" s="127">
        <v>0.8</v>
      </c>
      <c r="G41" s="137">
        <v>6.8000000000000005E-2</v>
      </c>
      <c r="H41" s="64"/>
      <c r="I41" s="126" t="s">
        <v>76</v>
      </c>
      <c r="J41" s="126" t="s">
        <v>76</v>
      </c>
      <c r="K41" s="126" t="s">
        <v>76</v>
      </c>
      <c r="L41" s="126" t="s">
        <v>76</v>
      </c>
      <c r="M41" s="163" t="s">
        <v>75</v>
      </c>
      <c r="N41" s="126" t="s">
        <v>76</v>
      </c>
      <c r="P41" s="126"/>
      <c r="Q41" s="126"/>
      <c r="R41" s="126"/>
      <c r="S41" s="126"/>
      <c r="T41" s="126"/>
      <c r="U41" s="126"/>
      <c r="V41" s="126"/>
      <c r="W41" s="133">
        <v>3.7999999999999999E-2</v>
      </c>
      <c r="X41" s="126"/>
      <c r="Y41" s="126"/>
    </row>
    <row r="42" spans="3:25" ht="20.100000000000001" customHeight="1" x14ac:dyDescent="0.25">
      <c r="C42" s="136" t="s">
        <v>388</v>
      </c>
      <c r="D42" s="55"/>
      <c r="E42" s="126"/>
      <c r="F42" s="188">
        <v>18.600000000000001</v>
      </c>
      <c r="G42" s="189">
        <v>3.6999999999999998E-2</v>
      </c>
      <c r="H42" s="190"/>
      <c r="I42" s="191">
        <v>0.95699999999999996</v>
      </c>
      <c r="J42" s="138">
        <v>0</v>
      </c>
      <c r="K42" s="138">
        <v>0</v>
      </c>
      <c r="L42" s="138">
        <v>0</v>
      </c>
      <c r="M42" s="191">
        <v>4.2999999999999997E-2</v>
      </c>
      <c r="N42" s="138">
        <v>0</v>
      </c>
      <c r="P42" s="126"/>
      <c r="Q42" s="126"/>
      <c r="R42" s="126"/>
      <c r="S42" s="126"/>
      <c r="T42" s="126"/>
      <c r="U42" s="126"/>
      <c r="V42" s="126"/>
      <c r="W42" s="192">
        <v>0.85699999999999998</v>
      </c>
      <c r="X42" s="126"/>
      <c r="Y42" s="126"/>
    </row>
    <row r="43" spans="3:25" ht="20.100000000000001" customHeight="1" x14ac:dyDescent="0.25">
      <c r="C43" s="136" t="s">
        <v>389</v>
      </c>
      <c r="D43" s="55"/>
      <c r="E43" s="126"/>
      <c r="F43" s="188">
        <v>20</v>
      </c>
      <c r="G43" s="189">
        <v>0.91300000000000003</v>
      </c>
      <c r="H43" s="190"/>
      <c r="I43" s="191">
        <v>0.88800000000000001</v>
      </c>
      <c r="J43" s="191">
        <v>7.1999999999999995E-2</v>
      </c>
      <c r="K43" s="138">
        <v>0</v>
      </c>
      <c r="L43" s="138">
        <v>0</v>
      </c>
      <c r="M43" s="191">
        <v>0.04</v>
      </c>
      <c r="N43" s="138">
        <v>0</v>
      </c>
      <c r="P43" s="126"/>
      <c r="Q43" s="126"/>
      <c r="R43" s="126"/>
      <c r="S43" s="126"/>
      <c r="T43" s="126"/>
      <c r="U43" s="126"/>
      <c r="V43" s="126"/>
      <c r="W43" s="192">
        <v>0.9</v>
      </c>
      <c r="X43" s="126"/>
      <c r="Y43" s="126"/>
    </row>
    <row r="44" spans="3:25" ht="20.100000000000001" customHeight="1" x14ac:dyDescent="0.25">
      <c r="C44" s="55"/>
      <c r="D44" s="55"/>
      <c r="G44" s="65"/>
      <c r="H44" s="64"/>
      <c r="I44" s="65"/>
      <c r="J44" s="65"/>
      <c r="K44" s="65"/>
      <c r="L44" s="65"/>
      <c r="M44" s="65"/>
      <c r="N44" s="65"/>
      <c r="W44" s="59"/>
    </row>
    <row r="45" spans="3:25" ht="20.100000000000001" customHeight="1" x14ac:dyDescent="0.25">
      <c r="C45" s="27" t="s">
        <v>240</v>
      </c>
      <c r="D45" s="55"/>
      <c r="F45" s="39" t="s">
        <v>66</v>
      </c>
      <c r="G45" s="39" t="s">
        <v>37</v>
      </c>
      <c r="H45" s="64"/>
      <c r="I45" s="65"/>
      <c r="J45" s="65"/>
      <c r="K45" s="65"/>
      <c r="L45" s="65"/>
      <c r="M45" s="65"/>
      <c r="N45" s="65"/>
    </row>
    <row r="46" spans="3:25" ht="20.100000000000001" customHeight="1" x14ac:dyDescent="0.25">
      <c r="C46" s="136" t="s">
        <v>110</v>
      </c>
      <c r="E46" s="126"/>
      <c r="F46" s="188">
        <v>1.9</v>
      </c>
      <c r="G46" s="189">
        <v>8.6999999999999994E-2</v>
      </c>
      <c r="I46" s="126"/>
      <c r="J46" s="126"/>
      <c r="K46" s="126"/>
      <c r="L46" s="126"/>
      <c r="M46" s="126"/>
      <c r="N46" s="126"/>
      <c r="P46" s="126"/>
      <c r="Q46" s="126"/>
      <c r="R46" s="126"/>
      <c r="S46" s="126"/>
      <c r="T46" s="126"/>
      <c r="U46" s="126"/>
      <c r="V46" s="126"/>
      <c r="W46" s="126"/>
      <c r="X46" s="126"/>
      <c r="Y46" s="126"/>
    </row>
    <row r="47" spans="3:25" ht="20.100000000000001" customHeight="1" x14ac:dyDescent="0.25">
      <c r="C47" s="136" t="s">
        <v>241</v>
      </c>
      <c r="E47" s="126"/>
      <c r="F47" s="188">
        <v>21.9</v>
      </c>
      <c r="G47" s="189">
        <v>1</v>
      </c>
      <c r="I47" s="126"/>
      <c r="J47" s="126"/>
      <c r="K47" s="126"/>
      <c r="L47" s="126"/>
      <c r="M47" s="126"/>
      <c r="N47" s="126"/>
      <c r="P47" s="126"/>
      <c r="Q47" s="126"/>
      <c r="R47" s="126"/>
      <c r="S47" s="126"/>
      <c r="T47" s="126"/>
      <c r="U47" s="126"/>
      <c r="V47" s="126"/>
      <c r="W47" s="126"/>
      <c r="X47" s="126"/>
      <c r="Y47" s="126"/>
    </row>
    <row r="49" spans="3:25" ht="20.100000000000001" customHeight="1" x14ac:dyDescent="0.25">
      <c r="C49" s="187" t="s">
        <v>383</v>
      </c>
      <c r="D49" s="39"/>
      <c r="U49" s="27"/>
      <c r="V49" s="27"/>
      <c r="W49" s="27"/>
      <c r="X49" s="27"/>
      <c r="Y49" s="27"/>
    </row>
    <row r="50" spans="3:25" ht="20.100000000000001" customHeight="1" x14ac:dyDescent="0.25">
      <c r="C50" s="254" t="s">
        <v>384</v>
      </c>
      <c r="D50" s="39"/>
      <c r="U50" s="27"/>
      <c r="V50" s="27"/>
      <c r="W50" s="27"/>
      <c r="X50" s="27"/>
      <c r="Y50" s="27"/>
    </row>
    <row r="51" spans="3:25" ht="20.100000000000001" customHeight="1" x14ac:dyDescent="0.25">
      <c r="C51" s="254"/>
      <c r="D51" s="39"/>
      <c r="U51" s="27"/>
      <c r="V51" s="27"/>
      <c r="W51" s="27"/>
      <c r="X51" s="27"/>
      <c r="Y51" s="27"/>
    </row>
    <row r="52" spans="3:25" ht="20.100000000000001" customHeight="1" x14ac:dyDescent="0.25">
      <c r="C52" s="39"/>
      <c r="D52" s="39"/>
      <c r="U52" s="27"/>
      <c r="V52" s="27"/>
      <c r="W52" s="27"/>
      <c r="X52" s="27"/>
      <c r="Y52" s="27"/>
    </row>
    <row r="53" spans="3:25" ht="20.100000000000001" customHeight="1" x14ac:dyDescent="0.25">
      <c r="C53" s="39"/>
      <c r="D53" s="39"/>
      <c r="U53" s="27"/>
      <c r="V53" s="27"/>
      <c r="W53" s="27"/>
      <c r="X53" s="27"/>
      <c r="Y53" s="27"/>
    </row>
    <row r="54" spans="3:25" ht="20.100000000000001" customHeight="1" x14ac:dyDescent="0.25">
      <c r="C54" s="39"/>
      <c r="D54" s="39"/>
      <c r="U54" s="27"/>
      <c r="V54" s="27"/>
      <c r="W54" s="27"/>
      <c r="X54" s="27"/>
      <c r="Y54" s="27"/>
    </row>
    <row r="55" spans="3:25" ht="40.35" customHeight="1" x14ac:dyDescent="0.25">
      <c r="C55" s="39"/>
      <c r="D55" s="39"/>
      <c r="U55" s="27"/>
      <c r="V55" s="27"/>
      <c r="W55" s="27"/>
      <c r="X55" s="27"/>
      <c r="Y55" s="27"/>
    </row>
    <row r="56" spans="3:25" ht="20.100000000000001" customHeight="1" x14ac:dyDescent="0.25">
      <c r="C56" s="39"/>
      <c r="D56" s="39"/>
      <c r="U56" s="27"/>
      <c r="V56" s="27"/>
      <c r="W56" s="27"/>
      <c r="X56" s="27"/>
      <c r="Y56" s="27"/>
    </row>
    <row r="57" spans="3:25" ht="20.100000000000001" customHeight="1" x14ac:dyDescent="0.25">
      <c r="C57" s="39"/>
      <c r="D57" s="39"/>
      <c r="U57" s="27"/>
      <c r="V57" s="27"/>
      <c r="W57" s="27"/>
      <c r="X57" s="27"/>
      <c r="Y57" s="27"/>
    </row>
    <row r="58" spans="3:25" ht="20.100000000000001" customHeight="1" x14ac:dyDescent="0.25">
      <c r="C58" s="39"/>
      <c r="D58" s="39"/>
      <c r="U58" s="27"/>
      <c r="V58" s="27"/>
      <c r="W58" s="27"/>
      <c r="X58" s="27"/>
      <c r="Y58" s="27"/>
    </row>
    <row r="59" spans="3:25" ht="20.100000000000001" customHeight="1" x14ac:dyDescent="0.25">
      <c r="C59" s="39"/>
      <c r="D59" s="39"/>
      <c r="U59" s="27"/>
      <c r="V59" s="27"/>
      <c r="W59" s="27"/>
      <c r="X59" s="27"/>
      <c r="Y59" s="27"/>
    </row>
    <row r="60" spans="3:25" ht="20.100000000000001" customHeight="1" x14ac:dyDescent="0.25">
      <c r="C60" s="39"/>
      <c r="D60" s="39"/>
      <c r="U60" s="27"/>
      <c r="V60" s="27"/>
      <c r="W60" s="27"/>
      <c r="X60" s="27"/>
      <c r="Y60" s="27"/>
    </row>
    <row r="61" spans="3:25" ht="20.100000000000001" customHeight="1" x14ac:dyDescent="0.25">
      <c r="C61" s="39"/>
      <c r="D61" s="39"/>
      <c r="U61" s="27"/>
      <c r="V61" s="27"/>
      <c r="W61" s="27"/>
      <c r="X61" s="27"/>
      <c r="Y61" s="27"/>
    </row>
    <row r="62" spans="3:25" ht="20.100000000000001" customHeight="1" x14ac:dyDescent="0.25">
      <c r="C62" s="39"/>
      <c r="D62" s="39"/>
      <c r="U62" s="27"/>
      <c r="V62" s="27"/>
      <c r="W62" s="27"/>
      <c r="X62" s="27"/>
      <c r="Y62" s="27"/>
    </row>
  </sheetData>
  <sheetProtection algorithmName="SHA-512" hashValue="0sgkF143JKWbjTFmvQ1/m0rk9UMFX1HRfCGXkCHu19ONutzIU7AOWq84bg5tTUkYdrlfIewGIpf8U9bciwMyeg==" saltValue="29pV5BXDDqxYnw8Y8q//ng==" spinCount="100000" sheet="1" objects="1" scenarios="1"/>
  <mergeCells count="35">
    <mergeCell ref="C50:C51"/>
    <mergeCell ref="E7:E8"/>
    <mergeCell ref="F7:F8"/>
    <mergeCell ref="I24:N24"/>
    <mergeCell ref="P24:Y24"/>
    <mergeCell ref="I25:I27"/>
    <mergeCell ref="J25:J27"/>
    <mergeCell ref="L25:L27"/>
    <mergeCell ref="M25:M27"/>
    <mergeCell ref="N25:N27"/>
    <mergeCell ref="P25:P27"/>
    <mergeCell ref="V25:V27"/>
    <mergeCell ref="W25:W27"/>
    <mergeCell ref="A3:A4"/>
    <mergeCell ref="A5:A6"/>
    <mergeCell ref="A7:A8"/>
    <mergeCell ref="A9:A10"/>
    <mergeCell ref="K25:K27"/>
    <mergeCell ref="A25:A26"/>
    <mergeCell ref="C25:C27"/>
    <mergeCell ref="E25:E27"/>
    <mergeCell ref="F25:F27"/>
    <mergeCell ref="G25:G27"/>
    <mergeCell ref="A17:A18"/>
    <mergeCell ref="A19:A20"/>
    <mergeCell ref="A21:A22"/>
    <mergeCell ref="A23:A24"/>
    <mergeCell ref="E24:G24"/>
    <mergeCell ref="X25:X27"/>
    <mergeCell ref="Y25:Y27"/>
    <mergeCell ref="Q25:Q27"/>
    <mergeCell ref="S25:S27"/>
    <mergeCell ref="T25:T27"/>
    <mergeCell ref="U25:U27"/>
    <mergeCell ref="R25:R27"/>
  </mergeCells>
  <hyperlinks>
    <hyperlink ref="A7" location="'ESG Strategy'!A1" display="Environmetal KPIs" xr:uid="{C43405C6-0C1A-4F03-993F-7EF815C03BB4}"/>
    <hyperlink ref="A9" location="'EU Taxonomy'!A1" display="EU Taxonomy" xr:uid="{26EAF0B2-146E-4225-9E77-8A33E419C628}"/>
    <hyperlink ref="A3" location="Cover!A1" display="Home" xr:uid="{FF3AD36D-166D-480E-B65F-37C85CCD921C}"/>
    <hyperlink ref="A12" location="'Taxonomy Summary'!A1" display="Taxonomy summary" xr:uid="{1C638078-E27E-44D2-AAFD-3190EC17EE67}"/>
    <hyperlink ref="A13" location="Revenue!A1" display="Revenue KPIs" xr:uid="{D6E9713E-D7FB-4EDA-AF25-B00C59988A87}"/>
    <hyperlink ref="A14" location="Capex!A1" display="Capex KPIs" xr:uid="{C141C06C-80AA-4584-A29D-2D09F3E54AA2}"/>
    <hyperlink ref="A15" location="Opex!A1" display="Opex KPIs" xr:uid="{3BCB63DE-0351-4E5B-A319-9DE9E4990A38}"/>
    <hyperlink ref="A19" location="'Social KPIs'!A1" display="Social KPIs" xr:uid="{74AD1035-9B61-448E-8A6D-28D67BF5CA3D}"/>
    <hyperlink ref="A21" location="'Governance KPIs'!A1" display="Governance KPIs" xr:uid="{1D53B6EB-7F99-4CC0-9031-50B4B2347107}"/>
    <hyperlink ref="A23" location="'Standards and Ratings'!A1" display="Standards and Rating" xr:uid="{B1563804-3EE4-4A1F-9B37-991F694962A1}"/>
    <hyperlink ref="A17" location="'Environmental KPIs'!A1" display="Environmental KPIs" xr:uid="{56B93072-91B5-4FEC-BF7D-31FAEEE72F9B}"/>
    <hyperlink ref="A5:A6" location="'About &amp; Content'!A1" display="About &amp; Content" xr:uid="{B68D410C-5A67-47EF-A346-22B77C2F3143}"/>
    <hyperlink ref="A25:A26" location="'Feedback Hub'!A1" display="Feedback Hub" xr:uid="{5B22527A-98BE-4885-BA53-1AE2569F45B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7DA12-1D71-4C10-8E6F-D7B0F04782BE}">
  <sheetPr codeName="Sheet6">
    <tabColor theme="6"/>
  </sheetPr>
  <dimension ref="A1:M24"/>
  <sheetViews>
    <sheetView showGridLines="0" showRowColHeaders="0" zoomScale="80" zoomScaleNormal="80" workbookViewId="0">
      <selection activeCell="A14" sqref="A14"/>
    </sheetView>
  </sheetViews>
  <sheetFormatPr defaultColWidth="15.625" defaultRowHeight="20.100000000000001" customHeight="1" x14ac:dyDescent="0.25"/>
  <cols>
    <col min="1" max="1" width="35.625" style="25" customWidth="1"/>
    <col min="2" max="2" width="4.625" style="1" customWidth="1"/>
    <col min="3" max="3" width="80.625" style="1" customWidth="1"/>
    <col min="4" max="16384" width="15.625" style="1"/>
  </cols>
  <sheetData>
    <row r="1" spans="1:13" ht="58.35" customHeight="1" x14ac:dyDescent="0.25">
      <c r="B1" s="4"/>
      <c r="C1" s="4"/>
      <c r="D1" s="4"/>
      <c r="E1" s="4"/>
      <c r="F1" s="4"/>
      <c r="G1" s="4"/>
      <c r="H1" s="4"/>
      <c r="I1" s="4"/>
      <c r="J1" s="4"/>
      <c r="K1" s="4"/>
      <c r="L1" s="8"/>
      <c r="M1" s="19"/>
    </row>
    <row r="2" spans="1:13" ht="20.100000000000001" customHeight="1" x14ac:dyDescent="0.25">
      <c r="B2" s="4"/>
      <c r="C2" s="4"/>
      <c r="D2" s="4"/>
      <c r="E2" s="4"/>
      <c r="F2" s="4"/>
      <c r="G2" s="4"/>
      <c r="H2" s="4"/>
      <c r="I2" s="4"/>
      <c r="J2" s="4"/>
      <c r="K2" s="4"/>
      <c r="L2" s="8"/>
      <c r="M2" s="19"/>
    </row>
    <row r="3" spans="1:13" ht="20.100000000000001" customHeight="1" x14ac:dyDescent="0.25">
      <c r="A3" s="251" t="s">
        <v>225</v>
      </c>
      <c r="C3" s="26" t="s">
        <v>30</v>
      </c>
    </row>
    <row r="4" spans="1:13" ht="20.100000000000001" customHeight="1" x14ac:dyDescent="0.25">
      <c r="A4" s="251"/>
      <c r="C4" s="34"/>
    </row>
    <row r="5" spans="1:13" ht="20.100000000000001" customHeight="1" x14ac:dyDescent="0.25">
      <c r="A5" s="251" t="s">
        <v>226</v>
      </c>
      <c r="B5" s="13"/>
      <c r="C5" s="36" t="s">
        <v>2</v>
      </c>
      <c r="F5" s="45"/>
    </row>
    <row r="6" spans="1:13" ht="20.100000000000001" customHeight="1" x14ac:dyDescent="0.25">
      <c r="A6" s="251"/>
      <c r="C6" s="37" t="s">
        <v>501</v>
      </c>
      <c r="E6" s="5"/>
      <c r="F6" s="45"/>
    </row>
    <row r="7" spans="1:13" ht="20.100000000000001" customHeight="1" x14ac:dyDescent="0.25">
      <c r="A7" s="251" t="s">
        <v>201</v>
      </c>
      <c r="B7" s="22"/>
      <c r="C7" s="37" t="s">
        <v>303</v>
      </c>
    </row>
    <row r="8" spans="1:13" ht="20.100000000000001" customHeight="1" x14ac:dyDescent="0.25">
      <c r="A8" s="251"/>
      <c r="B8" s="6"/>
      <c r="C8" s="37"/>
      <c r="E8" s="2"/>
    </row>
    <row r="9" spans="1:13" ht="20.100000000000001" customHeight="1" x14ac:dyDescent="0.25">
      <c r="A9" s="251" t="s">
        <v>122</v>
      </c>
      <c r="B9" s="6"/>
      <c r="C9" s="36" t="s">
        <v>3</v>
      </c>
    </row>
    <row r="10" spans="1:13" ht="20.100000000000001" customHeight="1" x14ac:dyDescent="0.25">
      <c r="A10" s="251"/>
      <c r="C10" s="37" t="s">
        <v>434</v>
      </c>
    </row>
    <row r="11" spans="1:13" ht="20.100000000000001" customHeight="1" x14ac:dyDescent="0.25">
      <c r="A11" s="252" t="s">
        <v>30</v>
      </c>
      <c r="B11" s="22"/>
      <c r="C11" s="37" t="s">
        <v>428</v>
      </c>
    </row>
    <row r="12" spans="1:13" ht="20.100000000000001" customHeight="1" x14ac:dyDescent="0.25">
      <c r="A12" s="252"/>
      <c r="B12" s="6"/>
      <c r="C12" s="37" t="s">
        <v>304</v>
      </c>
    </row>
    <row r="13" spans="1:13" ht="20.100000000000001" customHeight="1" x14ac:dyDescent="0.25">
      <c r="A13" s="35"/>
      <c r="B13" s="6"/>
      <c r="C13" s="276"/>
      <c r="E13" s="2"/>
    </row>
    <row r="14" spans="1:13" ht="20.100000000000001" customHeight="1" x14ac:dyDescent="0.25">
      <c r="A14" s="35" t="s">
        <v>2</v>
      </c>
      <c r="B14" s="6"/>
      <c r="C14" s="276"/>
      <c r="E14" s="2"/>
    </row>
    <row r="15" spans="1:13" ht="20.100000000000001" customHeight="1" x14ac:dyDescent="0.25">
      <c r="A15" s="35" t="s">
        <v>3</v>
      </c>
      <c r="B15" s="6"/>
      <c r="C15" s="6"/>
    </row>
    <row r="16" spans="1:13" ht="20.100000000000001" customHeight="1" x14ac:dyDescent="0.25">
      <c r="A16" s="35"/>
      <c r="B16" s="6"/>
      <c r="C16" s="6"/>
    </row>
    <row r="17" spans="1:3" ht="20.100000000000001" customHeight="1" x14ac:dyDescent="0.25">
      <c r="A17" s="251" t="s">
        <v>4</v>
      </c>
      <c r="C17" s="6"/>
    </row>
    <row r="18" spans="1:3" ht="20.100000000000001" customHeight="1" x14ac:dyDescent="0.25">
      <c r="A18" s="251"/>
    </row>
    <row r="19" spans="1:3" ht="20.100000000000001" customHeight="1" x14ac:dyDescent="0.25">
      <c r="A19" s="251" t="s">
        <v>10</v>
      </c>
    </row>
    <row r="20" spans="1:3" ht="20.100000000000001" customHeight="1" x14ac:dyDescent="0.25">
      <c r="A20" s="251"/>
    </row>
    <row r="21" spans="1:3" ht="20.100000000000001" customHeight="1" x14ac:dyDescent="0.25">
      <c r="A21" s="251" t="s">
        <v>224</v>
      </c>
    </row>
    <row r="22" spans="1:3" ht="20.100000000000001" customHeight="1" x14ac:dyDescent="0.25">
      <c r="A22" s="251"/>
    </row>
    <row r="23" spans="1:3" ht="20.100000000000001" customHeight="1" x14ac:dyDescent="0.25">
      <c r="A23" s="251" t="s">
        <v>290</v>
      </c>
    </row>
    <row r="24" spans="1:3" ht="20.100000000000001" customHeight="1" x14ac:dyDescent="0.25">
      <c r="A24" s="251"/>
    </row>
  </sheetData>
  <sheetProtection algorithmName="SHA-512" hashValue="Fb8kqj8mA3oszzzFNiUHAtiNbMh2FnjUMUA/HaB2DGRECw1p+CjD2sBCf93niZN0L5NFtgz6+etxyf3LHWMx0g==" saltValue="DlniBDzSX7CEi4HCStEzAQ==" spinCount="100000" sheet="1" objects="1" scenarios="1"/>
  <mergeCells count="10">
    <mergeCell ref="A3:A4"/>
    <mergeCell ref="A5:A6"/>
    <mergeCell ref="A7:A8"/>
    <mergeCell ref="A9:A10"/>
    <mergeCell ref="A11:A12"/>
    <mergeCell ref="A19:A20"/>
    <mergeCell ref="A21:A22"/>
    <mergeCell ref="A23:A24"/>
    <mergeCell ref="A17:A18"/>
    <mergeCell ref="C13:C14"/>
  </mergeCells>
  <hyperlinks>
    <hyperlink ref="C3" location="'Environmental KPIs'!A1" display="Environmental KPIs" xr:uid="{7D943182-1F9F-432D-A1E4-8D84AC98AC00}"/>
    <hyperlink ref="C5" location="'Climate and Energy'!A1" display="Climate and Energy" xr:uid="{A0DC0D9E-52CE-4C4C-A8AD-2206E82BF3E1}"/>
    <hyperlink ref="C9" location="'Environmental Management'!A1" display="Environmental Management" xr:uid="{CC955B67-C96B-49A6-8451-CFAD3B5B801B}"/>
    <hyperlink ref="A9" location="'EU Taxonomy'!A1" display="EU Taxonomy" xr:uid="{B3E5F98A-F8C9-4A1B-B03E-05875B713598}"/>
    <hyperlink ref="A3" location="Cover!A1" display="Home" xr:uid="{77575E60-4F8B-4418-9C2E-408B849B1AAE}"/>
    <hyperlink ref="A10" location="'Environmental Management'!A1" display=" Environmental Management" xr:uid="{9F6E1F15-C223-4A11-B3AE-F7AFC47D2B11}"/>
    <hyperlink ref="A13" location="'ESG Strategy'!A1" display="ESG Strategy" xr:uid="{A52CC580-5AF5-4529-BC54-16BDA1686865}"/>
    <hyperlink ref="A14:A15" location="'EU Taxonomy'!A1" display="EU Taxonomy reporting" xr:uid="{1A9BD0A8-9699-477C-AF17-6962E42A407B}"/>
    <hyperlink ref="A16" location="'Governance KPIs'!A1" display="Governance KPIs" xr:uid="{4DDAFDD7-70C5-49CF-AFB8-D507534DBEDE}"/>
    <hyperlink ref="A17:A18" location="'Governance KPIs'!A1" display="Governance KPIs" xr:uid="{FFB8A77B-C554-4987-96FC-AF2EECFE441F}"/>
    <hyperlink ref="A18" location="Engage!A1" display="Engage" xr:uid="{073204C0-D06D-4842-9538-71CA40784833}"/>
    <hyperlink ref="A11:A12" location="'Social KPIs'!A1" display="Social KPIs" xr:uid="{D4F2CE9A-A799-42E0-8C2B-C6F53B4539AE}"/>
    <hyperlink ref="A7:A8" location="'Environmental KPIs.'!A1" display="Environmental KPIs" xr:uid="{9DC684E9-3565-4AAE-BCD5-EACB68838E90}"/>
    <hyperlink ref="A13:A14" location="'ESG Strategy'!A1" display="ESG Strategy" xr:uid="{AECF631B-7123-43E0-9A9D-F0827931ADD5}"/>
    <hyperlink ref="A15:A16" location="'EU Taxonomy'!A1" display="EU Taxonomy reporting" xr:uid="{77CEDE2C-5EE8-479E-BD94-603D6187955C}"/>
    <hyperlink ref="A7" location="'ESG Strategy'!A1" display="Environmetal KPIs" xr:uid="{1367B902-3D08-4689-A094-289DEE09F855}"/>
    <hyperlink ref="A11" location="'Environmental KPIs'!A1" display="Environmental KPIs" xr:uid="{DC2E3BA5-6312-4240-AFD4-7DC1A030D206}"/>
    <hyperlink ref="A14" location="'Climate and Energy'!A1" display="Climate and Energy" xr:uid="{D158E3C0-D0FC-4E70-A6BA-3C7E230AF12E}"/>
    <hyperlink ref="A15" location="'Environmental Management'!A1" display="Environmental Management" xr:uid="{8F495CA9-9834-48A8-A8A8-58D6542773C0}"/>
    <hyperlink ref="A17" location="'Social KPIs'!A1" display="Social KPIs" xr:uid="{0EE3BC67-B4FD-47F5-B99A-33C1E91A6832}"/>
    <hyperlink ref="A19" location="'Governance KPIs'!A1" display="Governance KPIs" xr:uid="{639B7FD0-F8C7-479D-A4BD-184CE525238D}"/>
    <hyperlink ref="A21" location="'Standards and Ratings'!A1" display="Standards and Rating" xr:uid="{2DE3D25F-A095-4617-8910-2627823C4D44}"/>
    <hyperlink ref="A5:A6" location="'About &amp; Content'!A1" display="About &amp; Content" xr:uid="{03050972-C81E-4E76-844A-C9CB8BA06857}"/>
    <hyperlink ref="A9:A10" location="'EU Taxonomy'!A1" display="EU Taxonomy" xr:uid="{40160AC1-B246-47F2-B6D7-4A2FB7E26C7D}"/>
    <hyperlink ref="A23:A24" location="'Feedback Hub'!A1" display="Feedback Hub" xr:uid="{12B3387D-6EE6-4F38-9A45-EE6320BAE138}"/>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8950-082B-4902-9026-FF756DA2E03E}">
  <sheetPr>
    <tabColor theme="2"/>
  </sheetPr>
  <dimension ref="A1:O91"/>
  <sheetViews>
    <sheetView showGridLines="0" showRowColHeaders="0" zoomScale="80" zoomScaleNormal="80" workbookViewId="0">
      <selection activeCell="A15" sqref="A15"/>
    </sheetView>
  </sheetViews>
  <sheetFormatPr defaultColWidth="15.625" defaultRowHeight="20.100000000000001" customHeight="1" x14ac:dyDescent="0.25"/>
  <cols>
    <col min="1" max="1" width="35.625" style="25" customWidth="1"/>
    <col min="2" max="2" width="4.625" style="74" customWidth="1"/>
    <col min="3" max="3" width="68.875" style="1" customWidth="1"/>
    <col min="4" max="5" width="12.625" style="1" customWidth="1"/>
    <col min="6" max="10" width="9.625" style="16" customWidth="1"/>
    <col min="11" max="11" width="50.875" style="1" customWidth="1"/>
    <col min="12" max="12" width="15.625" style="75"/>
    <col min="13" max="16384" width="15.625" style="1"/>
  </cols>
  <sheetData>
    <row r="1" spans="1:15" s="73" customFormat="1" ht="58.35" customHeight="1" x14ac:dyDescent="0.25">
      <c r="A1" s="25"/>
      <c r="B1" s="27"/>
      <c r="C1" s="27"/>
      <c r="D1" s="27"/>
      <c r="E1" s="27"/>
    </row>
    <row r="3" spans="1:15" ht="20.100000000000001" customHeight="1" x14ac:dyDescent="0.25">
      <c r="A3" s="251" t="s">
        <v>225</v>
      </c>
      <c r="B3" s="76"/>
      <c r="C3" s="26" t="s">
        <v>2</v>
      </c>
    </row>
    <row r="4" spans="1:15" ht="20.100000000000001" customHeight="1" x14ac:dyDescent="0.25">
      <c r="A4" s="251"/>
      <c r="B4" s="77"/>
      <c r="D4" s="4"/>
      <c r="E4" s="4"/>
      <c r="F4" s="3"/>
      <c r="G4" s="3"/>
      <c r="H4" s="3"/>
      <c r="I4" s="3"/>
      <c r="J4" s="3"/>
      <c r="K4" s="4"/>
      <c r="L4" s="78"/>
      <c r="M4" s="4"/>
      <c r="N4" s="4"/>
      <c r="O4" s="4"/>
    </row>
    <row r="5" spans="1:15" ht="20.100000000000001" customHeight="1" x14ac:dyDescent="0.25">
      <c r="A5" s="251" t="s">
        <v>226</v>
      </c>
      <c r="B5" s="76"/>
      <c r="C5" s="38" t="s">
        <v>25</v>
      </c>
      <c r="D5" s="4"/>
      <c r="E5" s="4"/>
      <c r="F5" s="3"/>
      <c r="G5" s="3"/>
      <c r="H5" s="3"/>
      <c r="I5" s="3"/>
      <c r="J5" s="3"/>
      <c r="K5" s="4"/>
      <c r="L5" s="79"/>
      <c r="M5" s="19"/>
      <c r="N5" s="19"/>
      <c r="O5" s="4"/>
    </row>
    <row r="6" spans="1:15" ht="20.100000000000001" customHeight="1" x14ac:dyDescent="0.25">
      <c r="A6" s="251"/>
      <c r="B6" s="77"/>
      <c r="C6" s="254" t="s">
        <v>430</v>
      </c>
      <c r="D6" s="254"/>
      <c r="E6" s="254"/>
      <c r="F6" s="254"/>
      <c r="G6" s="254"/>
      <c r="H6" s="254"/>
      <c r="I6" s="254"/>
      <c r="J6" s="254"/>
      <c r="K6" s="254"/>
      <c r="L6" s="79"/>
    </row>
    <row r="7" spans="1:15" ht="20.100000000000001" customHeight="1" x14ac:dyDescent="0.25">
      <c r="A7" s="251" t="s">
        <v>201</v>
      </c>
      <c r="B7" s="80"/>
      <c r="C7" s="254"/>
      <c r="D7" s="254"/>
      <c r="E7" s="254"/>
      <c r="F7" s="254"/>
      <c r="G7" s="254"/>
      <c r="H7" s="254"/>
      <c r="I7" s="254"/>
      <c r="J7" s="254"/>
      <c r="K7" s="254"/>
      <c r="L7" s="79"/>
      <c r="M7" s="54"/>
    </row>
    <row r="8" spans="1:15" ht="20.100000000000001" customHeight="1" x14ac:dyDescent="0.25">
      <c r="A8" s="251"/>
      <c r="B8" s="80"/>
      <c r="C8" s="254"/>
      <c r="D8" s="254"/>
      <c r="E8" s="254"/>
      <c r="F8" s="254"/>
      <c r="G8" s="254"/>
      <c r="H8" s="254"/>
      <c r="I8" s="254"/>
      <c r="J8" s="254"/>
      <c r="K8" s="254"/>
      <c r="L8" s="79"/>
      <c r="M8" s="54"/>
    </row>
    <row r="9" spans="1:15" ht="20.100000000000001" customHeight="1" x14ac:dyDescent="0.25">
      <c r="A9" s="251" t="s">
        <v>122</v>
      </c>
      <c r="B9" s="81"/>
      <c r="C9" s="264" t="s">
        <v>431</v>
      </c>
      <c r="D9" s="264"/>
      <c r="E9" s="264"/>
      <c r="F9" s="264" t="s">
        <v>432</v>
      </c>
      <c r="G9" s="264"/>
      <c r="H9" s="264"/>
      <c r="I9" s="264"/>
      <c r="J9" s="264"/>
      <c r="K9" s="264"/>
      <c r="L9" s="79"/>
      <c r="M9" s="54"/>
    </row>
    <row r="10" spans="1:15" ht="20.100000000000001" customHeight="1" x14ac:dyDescent="0.25">
      <c r="A10" s="251"/>
      <c r="B10" s="82"/>
      <c r="C10" s="264"/>
      <c r="D10" s="264"/>
      <c r="E10" s="264"/>
      <c r="F10" s="264"/>
      <c r="G10" s="264"/>
      <c r="H10" s="264"/>
      <c r="I10" s="264"/>
      <c r="J10" s="264"/>
      <c r="K10" s="264"/>
      <c r="L10" s="30"/>
      <c r="M10" s="54"/>
    </row>
    <row r="11" spans="1:15" ht="20.100000000000001" customHeight="1" x14ac:dyDescent="0.25">
      <c r="A11" s="252" t="s">
        <v>30</v>
      </c>
      <c r="B11" s="76"/>
      <c r="C11" s="264"/>
      <c r="D11" s="264"/>
      <c r="E11" s="264"/>
      <c r="F11" s="264"/>
      <c r="G11" s="264"/>
      <c r="H11" s="264"/>
      <c r="I11" s="264"/>
      <c r="J11" s="264"/>
      <c r="K11" s="264"/>
      <c r="L11" s="30"/>
    </row>
    <row r="12" spans="1:15" ht="20.100000000000001" customHeight="1" x14ac:dyDescent="0.25">
      <c r="A12" s="252"/>
      <c r="B12" s="76"/>
      <c r="C12" s="277" t="s">
        <v>433</v>
      </c>
      <c r="D12" s="277"/>
      <c r="E12" s="277"/>
      <c r="F12" s="277"/>
      <c r="G12" s="277"/>
      <c r="H12" s="277"/>
      <c r="I12" s="277"/>
      <c r="J12" s="277"/>
      <c r="K12" s="30"/>
      <c r="L12" s="30"/>
    </row>
    <row r="13" spans="1:15" ht="20.100000000000001" customHeight="1" x14ac:dyDescent="0.25">
      <c r="A13" s="35"/>
      <c r="B13" s="76"/>
      <c r="C13" s="277"/>
      <c r="D13" s="277"/>
      <c r="E13" s="277"/>
      <c r="F13" s="277"/>
      <c r="G13" s="277"/>
      <c r="H13" s="277"/>
      <c r="I13" s="277"/>
      <c r="J13" s="277"/>
    </row>
    <row r="14" spans="1:15" ht="20.100000000000001" customHeight="1" x14ac:dyDescent="0.25">
      <c r="A14" s="46" t="s">
        <v>2</v>
      </c>
      <c r="B14" s="76"/>
      <c r="C14" s="30"/>
      <c r="D14" s="30"/>
      <c r="E14" s="30"/>
      <c r="F14" s="30"/>
      <c r="G14" s="30"/>
      <c r="H14" s="30"/>
      <c r="I14" s="30"/>
      <c r="J14" s="30"/>
      <c r="K14" s="30"/>
      <c r="L14" s="30"/>
      <c r="O14" s="4"/>
    </row>
    <row r="15" spans="1:15" ht="20.100000000000001" customHeight="1" x14ac:dyDescent="0.25">
      <c r="A15" s="35" t="s">
        <v>3</v>
      </c>
      <c r="B15" s="76"/>
      <c r="C15" s="30"/>
      <c r="D15" s="30"/>
      <c r="E15" s="30"/>
      <c r="F15" s="30"/>
      <c r="G15" s="30"/>
      <c r="H15" s="30"/>
      <c r="I15" s="30"/>
      <c r="J15" s="30"/>
      <c r="K15" s="30"/>
      <c r="L15" s="30"/>
      <c r="O15" s="4"/>
    </row>
    <row r="16" spans="1:15" ht="20.100000000000001" customHeight="1" x14ac:dyDescent="0.25">
      <c r="A16" s="35"/>
      <c r="B16" s="76"/>
      <c r="C16" s="38" t="s">
        <v>31</v>
      </c>
      <c r="D16" s="30"/>
      <c r="E16" s="30"/>
      <c r="F16" s="30"/>
      <c r="G16" s="30"/>
      <c r="H16" s="30"/>
      <c r="I16" s="30"/>
      <c r="J16" s="30"/>
      <c r="K16" s="30"/>
      <c r="L16" s="30"/>
      <c r="M16" s="19"/>
      <c r="O16" s="4"/>
    </row>
    <row r="17" spans="1:13" ht="20.100000000000001" customHeight="1" x14ac:dyDescent="0.25">
      <c r="A17" s="251" t="s">
        <v>4</v>
      </c>
      <c r="B17" s="76"/>
      <c r="C17" s="6" t="s">
        <v>500</v>
      </c>
      <c r="M17"/>
    </row>
    <row r="18" spans="1:13" ht="20.100000000000001" customHeight="1" x14ac:dyDescent="0.25">
      <c r="A18" s="251"/>
      <c r="B18" s="76"/>
    </row>
    <row r="19" spans="1:13" ht="20.100000000000001" customHeight="1" x14ac:dyDescent="0.25">
      <c r="A19" s="251" t="s">
        <v>10</v>
      </c>
      <c r="B19" s="76"/>
    </row>
    <row r="20" spans="1:13" ht="20.100000000000001" customHeight="1" x14ac:dyDescent="0.25">
      <c r="A20" s="251"/>
      <c r="D20" s="68"/>
      <c r="E20" s="68"/>
      <c r="F20" s="83"/>
      <c r="G20" s="83"/>
      <c r="H20" s="83"/>
      <c r="I20" s="83"/>
      <c r="J20" s="83"/>
      <c r="K20" s="68"/>
    </row>
    <row r="21" spans="1:13" ht="40.35" customHeight="1" x14ac:dyDescent="0.25">
      <c r="A21" s="25" t="s">
        <v>224</v>
      </c>
      <c r="D21" s="10"/>
      <c r="F21" s="84"/>
      <c r="G21" s="84"/>
    </row>
    <row r="22" spans="1:13" ht="20.100000000000001" customHeight="1" x14ac:dyDescent="0.25">
      <c r="A22" s="251" t="s">
        <v>290</v>
      </c>
    </row>
    <row r="23" spans="1:13" ht="20.100000000000001" customHeight="1" x14ac:dyDescent="0.25">
      <c r="A23" s="251"/>
      <c r="C23" s="26" t="s">
        <v>32</v>
      </c>
      <c r="D23" s="67"/>
      <c r="E23" s="67"/>
      <c r="F23" s="85"/>
      <c r="G23" s="85"/>
      <c r="H23" s="85"/>
      <c r="I23" s="85"/>
      <c r="J23" s="85"/>
      <c r="K23" s="67"/>
      <c r="L23" s="78"/>
    </row>
    <row r="24" spans="1:13" ht="20.100000000000001" customHeight="1" x14ac:dyDescent="0.25">
      <c r="C24" s="66"/>
      <c r="D24" s="4"/>
      <c r="E24" s="4"/>
      <c r="F24" s="3"/>
      <c r="G24" s="3"/>
      <c r="H24" s="3"/>
      <c r="I24" s="3"/>
      <c r="J24" s="3"/>
      <c r="K24" s="4"/>
      <c r="L24" s="79"/>
    </row>
    <row r="25" spans="1:13" ht="60" customHeight="1" x14ac:dyDescent="0.25">
      <c r="C25" s="32" t="s">
        <v>465</v>
      </c>
      <c r="D25"/>
      <c r="E25"/>
      <c r="F25" s="86"/>
      <c r="G25" s="86"/>
      <c r="H25" s="86"/>
      <c r="I25" s="86"/>
      <c r="J25" s="86"/>
      <c r="K25"/>
      <c r="L25" s="13"/>
    </row>
    <row r="26" spans="1:13" ht="15" x14ac:dyDescent="0.25">
      <c r="C26" s="41" t="s">
        <v>127</v>
      </c>
      <c r="D26" s="53" t="s">
        <v>34</v>
      </c>
      <c r="E26" s="53">
        <v>2024</v>
      </c>
      <c r="F26" s="53">
        <v>2023</v>
      </c>
      <c r="G26" s="4"/>
      <c r="H26" s="1"/>
      <c r="I26" s="1"/>
      <c r="J26" s="1"/>
      <c r="L26" s="1"/>
    </row>
    <row r="27" spans="1:13" ht="15" x14ac:dyDescent="0.25">
      <c r="C27" s="152"/>
      <c r="D27" s="153"/>
      <c r="E27" s="153"/>
      <c r="F27" s="153"/>
      <c r="G27" s="4"/>
      <c r="H27" s="1"/>
      <c r="I27" s="1"/>
      <c r="J27" s="1"/>
      <c r="L27" s="1"/>
    </row>
    <row r="28" spans="1:13" ht="23.1" customHeight="1" x14ac:dyDescent="0.25">
      <c r="C28" s="151" t="s">
        <v>466</v>
      </c>
      <c r="D28" s="120" t="s">
        <v>128</v>
      </c>
      <c r="E28" s="207" t="s">
        <v>35</v>
      </c>
      <c r="F28" s="208" t="s">
        <v>35</v>
      </c>
      <c r="G28" s="4"/>
      <c r="H28" s="1"/>
      <c r="I28" s="1"/>
      <c r="J28" s="1"/>
      <c r="L28" s="1"/>
    </row>
    <row r="29" spans="1:13" ht="23.1" customHeight="1" x14ac:dyDescent="0.25">
      <c r="C29" s="140" t="s">
        <v>467</v>
      </c>
      <c r="D29" s="126" t="s">
        <v>128</v>
      </c>
      <c r="E29" s="144">
        <v>51048</v>
      </c>
      <c r="F29" s="145">
        <v>52849</v>
      </c>
      <c r="G29" s="4"/>
      <c r="H29" s="1"/>
      <c r="I29" s="1"/>
      <c r="J29" s="1"/>
      <c r="L29" s="1"/>
    </row>
    <row r="30" spans="1:13" ht="23.1" customHeight="1" x14ac:dyDescent="0.25">
      <c r="C30" s="140" t="s">
        <v>468</v>
      </c>
      <c r="D30" s="126" t="s">
        <v>128</v>
      </c>
      <c r="E30" s="144">
        <v>22371</v>
      </c>
      <c r="F30" s="145">
        <v>21191</v>
      </c>
      <c r="G30" s="4"/>
      <c r="H30" s="1"/>
      <c r="I30" s="1"/>
      <c r="J30" s="1"/>
      <c r="L30" s="1"/>
    </row>
    <row r="31" spans="1:13" ht="23.1" customHeight="1" x14ac:dyDescent="0.25">
      <c r="C31" s="140" t="s">
        <v>469</v>
      </c>
      <c r="D31" s="126" t="s">
        <v>128</v>
      </c>
      <c r="E31" s="144" t="s">
        <v>35</v>
      </c>
      <c r="F31" s="145" t="s">
        <v>35</v>
      </c>
      <c r="G31" s="4"/>
      <c r="H31" s="1"/>
      <c r="I31" s="1"/>
      <c r="J31" s="1"/>
      <c r="L31" s="1"/>
    </row>
    <row r="32" spans="1:13" ht="27.95" customHeight="1" x14ac:dyDescent="0.25">
      <c r="C32" s="199" t="s">
        <v>470</v>
      </c>
      <c r="D32" s="126" t="s">
        <v>128</v>
      </c>
      <c r="E32" s="144">
        <v>6473</v>
      </c>
      <c r="F32" s="145">
        <v>7142</v>
      </c>
      <c r="G32" s="4"/>
      <c r="H32" s="1"/>
      <c r="I32" s="1"/>
      <c r="J32" s="1"/>
      <c r="L32" s="1"/>
    </row>
    <row r="33" spans="1:15" ht="23.1" customHeight="1" x14ac:dyDescent="0.25">
      <c r="C33" s="140" t="s">
        <v>471</v>
      </c>
      <c r="D33" s="126" t="s">
        <v>37</v>
      </c>
      <c r="E33" s="148">
        <v>0.88900000000000001</v>
      </c>
      <c r="F33" s="196">
        <v>0.90200000000000002</v>
      </c>
      <c r="G33" s="4"/>
      <c r="H33" s="1"/>
      <c r="I33" s="1"/>
      <c r="J33" s="1"/>
      <c r="L33" s="1"/>
    </row>
    <row r="34" spans="1:15" customFormat="1" ht="23.1" customHeight="1" x14ac:dyDescent="0.25">
      <c r="A34" s="25"/>
      <c r="B34" s="74"/>
      <c r="C34" s="213" t="s">
        <v>472</v>
      </c>
      <c r="D34" s="214" t="s">
        <v>128</v>
      </c>
      <c r="E34" s="215">
        <v>79892</v>
      </c>
      <c r="F34" s="216">
        <v>81182</v>
      </c>
      <c r="G34" s="4"/>
      <c r="H34" s="1"/>
      <c r="I34" s="1"/>
      <c r="J34" s="1"/>
      <c r="K34" s="1"/>
      <c r="L34" s="1"/>
    </row>
    <row r="35" spans="1:15" customFormat="1" ht="23.1" customHeight="1" x14ac:dyDescent="0.25">
      <c r="A35" s="25"/>
      <c r="B35" s="74"/>
      <c r="C35" s="209" t="s">
        <v>473</v>
      </c>
      <c r="D35" s="210" t="s">
        <v>37</v>
      </c>
      <c r="E35" s="211">
        <v>1.2E-2</v>
      </c>
      <c r="F35" s="212">
        <v>1.4E-2</v>
      </c>
      <c r="G35" s="4"/>
      <c r="H35" s="1"/>
      <c r="I35" s="1"/>
      <c r="J35" s="1"/>
      <c r="K35" s="1"/>
      <c r="L35" s="1"/>
    </row>
    <row r="36" spans="1:15" customFormat="1" ht="23.1" customHeight="1" x14ac:dyDescent="0.25">
      <c r="A36" s="25"/>
      <c r="B36" s="74"/>
      <c r="C36" s="213" t="s">
        <v>474</v>
      </c>
      <c r="D36" s="214" t="s">
        <v>128</v>
      </c>
      <c r="E36" s="215">
        <v>1119</v>
      </c>
      <c r="F36" s="216">
        <v>1240</v>
      </c>
      <c r="G36" s="4"/>
      <c r="H36" s="1"/>
      <c r="I36" s="1"/>
      <c r="J36" s="1"/>
      <c r="K36" s="1"/>
      <c r="L36" s="1"/>
    </row>
    <row r="37" spans="1:15" customFormat="1" ht="23.1" customHeight="1" x14ac:dyDescent="0.25">
      <c r="A37" s="25"/>
      <c r="B37" s="74"/>
      <c r="C37" s="209" t="s">
        <v>475</v>
      </c>
      <c r="D37" s="210" t="s">
        <v>128</v>
      </c>
      <c r="E37" s="217">
        <v>97</v>
      </c>
      <c r="F37" s="218">
        <v>224</v>
      </c>
      <c r="G37" s="4"/>
      <c r="H37" s="1"/>
      <c r="I37" s="1"/>
      <c r="J37" s="1"/>
      <c r="K37" s="1"/>
      <c r="L37" s="1"/>
    </row>
    <row r="38" spans="1:15" customFormat="1" ht="27.95" customHeight="1" x14ac:dyDescent="0.25">
      <c r="A38" s="25"/>
      <c r="B38" s="74"/>
      <c r="C38" s="206" t="s">
        <v>502</v>
      </c>
      <c r="D38" s="201" t="s">
        <v>128</v>
      </c>
      <c r="E38" s="204">
        <v>7680</v>
      </c>
      <c r="F38" s="205">
        <v>7092</v>
      </c>
      <c r="G38" s="4"/>
      <c r="H38" s="1"/>
      <c r="I38" s="1"/>
      <c r="J38" s="1"/>
      <c r="K38" s="1"/>
      <c r="L38" s="1"/>
      <c r="N38" s="1"/>
    </row>
    <row r="39" spans="1:15" customFormat="1" ht="23.1" customHeight="1" x14ac:dyDescent="0.25">
      <c r="A39" s="25"/>
      <c r="B39" s="74"/>
      <c r="C39" s="200" t="s">
        <v>476</v>
      </c>
      <c r="D39" s="201" t="s">
        <v>128</v>
      </c>
      <c r="E39" s="204">
        <v>1087</v>
      </c>
      <c r="F39" s="205">
        <v>223</v>
      </c>
      <c r="G39" s="4"/>
      <c r="H39" s="1"/>
      <c r="I39" s="1"/>
      <c r="J39" s="1"/>
      <c r="K39" s="1"/>
      <c r="L39" s="1"/>
      <c r="N39" s="1"/>
    </row>
    <row r="40" spans="1:15" customFormat="1" ht="23.1" customHeight="1" x14ac:dyDescent="0.25">
      <c r="A40" s="25"/>
      <c r="B40" s="74"/>
      <c r="C40" s="200" t="s">
        <v>477</v>
      </c>
      <c r="D40" s="201" t="s">
        <v>37</v>
      </c>
      <c r="E40" s="202">
        <v>9.9</v>
      </c>
      <c r="F40" s="203">
        <v>8.4</v>
      </c>
      <c r="G40" s="4"/>
      <c r="H40" s="1"/>
      <c r="I40" s="1"/>
      <c r="J40" s="1"/>
      <c r="K40" s="1"/>
      <c r="L40" s="1"/>
      <c r="N40" s="1"/>
    </row>
    <row r="41" spans="1:15" customFormat="1" ht="23.1" customHeight="1" x14ac:dyDescent="0.25">
      <c r="A41" s="25"/>
      <c r="B41" s="74"/>
      <c r="C41" s="213" t="s">
        <v>478</v>
      </c>
      <c r="D41" s="214" t="s">
        <v>128</v>
      </c>
      <c r="E41" s="215">
        <v>8864</v>
      </c>
      <c r="F41" s="216">
        <v>7539</v>
      </c>
      <c r="G41" s="4"/>
      <c r="H41" s="1"/>
      <c r="I41" s="1"/>
      <c r="J41" s="1"/>
      <c r="K41" s="1"/>
      <c r="L41" s="1"/>
      <c r="N41" s="1"/>
    </row>
    <row r="42" spans="1:15" customFormat="1" ht="23.1" customHeight="1" x14ac:dyDescent="0.25">
      <c r="A42" s="25"/>
      <c r="B42" s="74"/>
      <c r="C42" s="219" t="s">
        <v>479</v>
      </c>
      <c r="D42" s="220" t="s">
        <v>128</v>
      </c>
      <c r="E42" s="221">
        <v>89875</v>
      </c>
      <c r="F42" s="222">
        <v>89961</v>
      </c>
      <c r="G42" s="4"/>
      <c r="H42" s="1"/>
      <c r="I42" s="1"/>
      <c r="J42" s="1"/>
      <c r="K42" s="1"/>
      <c r="L42" s="1"/>
      <c r="N42" s="1"/>
    </row>
    <row r="43" spans="1:15" customFormat="1" ht="15" x14ac:dyDescent="0.25">
      <c r="A43" s="25"/>
      <c r="B43" s="74"/>
      <c r="C43" s="34"/>
      <c r="D43" s="39"/>
      <c r="E43" s="39"/>
      <c r="F43" s="88"/>
      <c r="G43" s="4"/>
      <c r="H43" s="1"/>
      <c r="N43" s="1"/>
    </row>
    <row r="44" spans="1:15" customFormat="1" ht="20.100000000000001" customHeight="1" x14ac:dyDescent="0.25">
      <c r="A44" s="25"/>
      <c r="B44" s="74"/>
      <c r="C44" s="27"/>
      <c r="D44" s="27"/>
      <c r="E44" s="27"/>
      <c r="F44" s="39"/>
      <c r="G44" s="4"/>
      <c r="H44" s="1"/>
      <c r="I44" s="1"/>
      <c r="J44" s="1"/>
      <c r="K44" s="1"/>
      <c r="L44" s="1"/>
      <c r="N44" s="1"/>
    </row>
    <row r="45" spans="1:15" customFormat="1" ht="20.100000000000001" customHeight="1" x14ac:dyDescent="0.25">
      <c r="A45" s="25"/>
      <c r="B45" s="74"/>
      <c r="C45" s="27"/>
      <c r="D45" s="27"/>
      <c r="E45" s="27"/>
      <c r="F45" s="39"/>
      <c r="G45" s="39"/>
      <c r="H45" s="39"/>
      <c r="I45" s="39"/>
      <c r="J45" s="39"/>
      <c r="K45" s="27"/>
      <c r="L45" s="37"/>
      <c r="N45" s="1"/>
    </row>
    <row r="46" spans="1:15" customFormat="1" ht="20.100000000000001" customHeight="1" x14ac:dyDescent="0.25">
      <c r="A46" s="25"/>
      <c r="B46" s="74"/>
      <c r="C46" s="1"/>
      <c r="D46" s="27"/>
      <c r="E46" s="27"/>
      <c r="F46" s="39"/>
      <c r="G46" s="39"/>
      <c r="H46" s="39"/>
      <c r="I46" s="39"/>
      <c r="J46" s="39"/>
      <c r="K46" s="27"/>
      <c r="L46" s="37"/>
      <c r="N46" s="1"/>
    </row>
    <row r="47" spans="1:15" ht="20.100000000000001" customHeight="1" x14ac:dyDescent="0.25">
      <c r="C47" s="32" t="s">
        <v>303</v>
      </c>
      <c r="D47" s="27"/>
      <c r="E47" s="27"/>
      <c r="F47" s="39"/>
      <c r="G47" s="39"/>
      <c r="H47" s="39"/>
      <c r="I47" s="39"/>
      <c r="J47" s="39"/>
      <c r="K47" s="27"/>
      <c r="L47" s="37"/>
      <c r="M47" s="19"/>
      <c r="N47" s="27"/>
      <c r="O47" s="4"/>
    </row>
    <row r="48" spans="1:15" ht="24.95" customHeight="1" x14ac:dyDescent="0.25">
      <c r="C48" s="177" t="s">
        <v>127</v>
      </c>
      <c r="D48" s="176" t="s">
        <v>34</v>
      </c>
      <c r="E48" s="176" t="s">
        <v>435</v>
      </c>
      <c r="F48" s="176">
        <v>2023</v>
      </c>
      <c r="G48" s="176">
        <v>2024</v>
      </c>
      <c r="H48" s="176" t="s">
        <v>480</v>
      </c>
      <c r="I48" s="27"/>
      <c r="J48" s="27"/>
      <c r="K48" s="27"/>
      <c r="L48" s="1"/>
    </row>
    <row r="49" spans="3:12" ht="24.95" customHeight="1" x14ac:dyDescent="0.25">
      <c r="C49" s="223"/>
      <c r="D49" s="198"/>
      <c r="E49" s="198"/>
      <c r="F49" s="198"/>
      <c r="G49" s="198"/>
      <c r="H49" s="198"/>
      <c r="I49" s="27"/>
      <c r="J49" s="27"/>
      <c r="K49" s="27"/>
      <c r="L49" s="1"/>
    </row>
    <row r="50" spans="3:12" ht="24.95" customHeight="1" x14ac:dyDescent="0.25">
      <c r="C50" s="224" t="s">
        <v>481</v>
      </c>
      <c r="D50" s="178"/>
      <c r="E50" s="178"/>
      <c r="F50" s="178"/>
      <c r="G50" s="178"/>
      <c r="H50" s="178"/>
      <c r="I50" s="27"/>
      <c r="J50" s="27"/>
      <c r="K50" s="27"/>
      <c r="L50" s="1"/>
    </row>
    <row r="51" spans="3:12" ht="24.95" customHeight="1" x14ac:dyDescent="0.25">
      <c r="C51" s="194" t="s">
        <v>483</v>
      </c>
      <c r="D51" s="150" t="s">
        <v>482</v>
      </c>
      <c r="E51" s="225">
        <v>13736</v>
      </c>
      <c r="F51" s="225">
        <v>14900</v>
      </c>
      <c r="G51" s="226">
        <v>14476</v>
      </c>
      <c r="H51" s="227">
        <v>-0.03</v>
      </c>
      <c r="I51" s="27"/>
      <c r="J51" s="27"/>
      <c r="K51" s="27"/>
      <c r="L51" s="1"/>
    </row>
    <row r="52" spans="3:12" ht="24.95" customHeight="1" x14ac:dyDescent="0.25">
      <c r="C52" s="231" t="s">
        <v>484</v>
      </c>
      <c r="D52" s="232" t="s">
        <v>37</v>
      </c>
      <c r="E52" s="233" t="s">
        <v>35</v>
      </c>
      <c r="F52" s="233" t="s">
        <v>35</v>
      </c>
      <c r="G52" s="234" t="s">
        <v>35</v>
      </c>
      <c r="H52" s="233"/>
      <c r="I52" s="27"/>
      <c r="J52" s="27"/>
      <c r="K52" s="27"/>
      <c r="L52" s="1"/>
    </row>
    <row r="53" spans="3:12" ht="24.95" customHeight="1" x14ac:dyDescent="0.25">
      <c r="C53" s="224" t="s">
        <v>485</v>
      </c>
      <c r="D53" s="178"/>
      <c r="E53" s="178"/>
      <c r="F53" s="178"/>
      <c r="G53" s="178"/>
      <c r="H53" s="178"/>
      <c r="I53" s="27"/>
      <c r="J53" s="27"/>
      <c r="K53" s="27"/>
      <c r="L53" s="1"/>
    </row>
    <row r="54" spans="3:12" ht="24.95" customHeight="1" x14ac:dyDescent="0.25">
      <c r="C54" s="129" t="s">
        <v>486</v>
      </c>
      <c r="D54" s="150" t="s">
        <v>482</v>
      </c>
      <c r="E54" s="225">
        <v>8309</v>
      </c>
      <c r="F54" s="225">
        <v>5585</v>
      </c>
      <c r="G54" s="226">
        <v>5052</v>
      </c>
      <c r="H54" s="227">
        <v>-0.1</v>
      </c>
      <c r="I54" s="27"/>
      <c r="J54" s="27"/>
      <c r="K54" s="27"/>
      <c r="L54" s="1"/>
    </row>
    <row r="55" spans="3:12" ht="24.95" customHeight="1" x14ac:dyDescent="0.25">
      <c r="C55" s="231" t="s">
        <v>487</v>
      </c>
      <c r="D55" s="232" t="s">
        <v>482</v>
      </c>
      <c r="E55" s="233">
        <v>8981</v>
      </c>
      <c r="F55" s="233">
        <v>3838</v>
      </c>
      <c r="G55" s="234">
        <v>3309</v>
      </c>
      <c r="H55" s="239">
        <v>-0.14000000000000001</v>
      </c>
      <c r="I55" s="27"/>
      <c r="J55" s="27"/>
      <c r="K55" s="27"/>
      <c r="L55" s="1"/>
    </row>
    <row r="56" spans="3:12" ht="24.95" customHeight="1" x14ac:dyDescent="0.25">
      <c r="C56" s="224" t="s">
        <v>488</v>
      </c>
      <c r="D56" s="178"/>
      <c r="E56" s="178"/>
      <c r="F56" s="178"/>
      <c r="G56" s="178"/>
      <c r="H56" s="178"/>
      <c r="I56" s="27"/>
      <c r="J56" s="27"/>
      <c r="K56" s="27"/>
      <c r="L56" s="1"/>
    </row>
    <row r="57" spans="3:12" ht="24.95" customHeight="1" x14ac:dyDescent="0.25">
      <c r="C57" s="228" t="s">
        <v>489</v>
      </c>
      <c r="D57" s="237" t="s">
        <v>498</v>
      </c>
      <c r="E57" s="241">
        <v>2262235</v>
      </c>
      <c r="F57" s="241">
        <v>1710130</v>
      </c>
      <c r="G57" s="242">
        <v>1815274</v>
      </c>
      <c r="H57" s="243">
        <v>0.06</v>
      </c>
      <c r="I57" s="27"/>
      <c r="J57" s="27"/>
      <c r="K57" s="27"/>
      <c r="L57" s="1"/>
    </row>
    <row r="58" spans="3:12" ht="24.95" customHeight="1" x14ac:dyDescent="0.25">
      <c r="C58" s="230" t="s">
        <v>490</v>
      </c>
      <c r="D58" s="150" t="s">
        <v>37</v>
      </c>
      <c r="E58" s="238">
        <v>0.94</v>
      </c>
      <c r="F58" s="238">
        <v>0.95</v>
      </c>
      <c r="G58" s="240">
        <v>0.78</v>
      </c>
      <c r="H58" s="225"/>
      <c r="I58" s="27"/>
      <c r="J58" s="27"/>
      <c r="K58" s="27"/>
      <c r="L58" s="1"/>
    </row>
    <row r="59" spans="3:12" ht="24.95" customHeight="1" x14ac:dyDescent="0.25">
      <c r="C59" s="206" t="s">
        <v>491</v>
      </c>
      <c r="D59" s="150" t="s">
        <v>482</v>
      </c>
      <c r="E59" s="225" t="s">
        <v>499</v>
      </c>
      <c r="F59" s="225" t="s">
        <v>499</v>
      </c>
      <c r="G59" s="226">
        <v>332929</v>
      </c>
      <c r="H59" s="225"/>
      <c r="I59" s="27"/>
      <c r="J59" s="27"/>
      <c r="K59" s="27"/>
      <c r="L59" s="1"/>
    </row>
    <row r="60" spans="3:12" ht="24.95" customHeight="1" x14ac:dyDescent="0.25">
      <c r="C60" s="235" t="s">
        <v>492</v>
      </c>
      <c r="D60" s="232" t="s">
        <v>482</v>
      </c>
      <c r="E60" s="233">
        <v>2262235</v>
      </c>
      <c r="F60" s="233">
        <v>1710130</v>
      </c>
      <c r="G60" s="234">
        <v>1482345</v>
      </c>
      <c r="H60" s="239">
        <v>-0.13</v>
      </c>
      <c r="I60" s="27"/>
      <c r="J60" s="27"/>
      <c r="K60" s="27"/>
      <c r="L60" s="1"/>
    </row>
    <row r="61" spans="3:12" ht="24.95" customHeight="1" x14ac:dyDescent="0.25">
      <c r="C61" s="224" t="s">
        <v>493</v>
      </c>
      <c r="D61" s="178"/>
      <c r="E61" s="178"/>
      <c r="F61" s="178"/>
      <c r="G61" s="178"/>
      <c r="H61" s="178"/>
      <c r="I61" s="27"/>
      <c r="J61" s="27"/>
      <c r="K61" s="27"/>
      <c r="L61" s="1"/>
    </row>
    <row r="62" spans="3:12" ht="24.95" customHeight="1" x14ac:dyDescent="0.25">
      <c r="C62" s="230" t="s">
        <v>494</v>
      </c>
      <c r="D62" s="150" t="s">
        <v>482</v>
      </c>
      <c r="E62" s="229" t="s">
        <v>35</v>
      </c>
      <c r="F62" s="229">
        <v>1730615</v>
      </c>
      <c r="G62" s="226">
        <v>1834802</v>
      </c>
      <c r="H62" s="238">
        <v>0.06</v>
      </c>
      <c r="I62" s="27"/>
      <c r="J62" s="27"/>
      <c r="K62" s="27"/>
      <c r="L62" s="1"/>
    </row>
    <row r="63" spans="3:12" ht="24.95" customHeight="1" x14ac:dyDescent="0.25">
      <c r="C63" s="236" t="s">
        <v>495</v>
      </c>
      <c r="D63" s="232" t="s">
        <v>482</v>
      </c>
      <c r="E63" s="233" t="s">
        <v>35</v>
      </c>
      <c r="F63" s="233">
        <v>1728868</v>
      </c>
      <c r="G63" s="234">
        <v>1833059</v>
      </c>
      <c r="H63" s="239">
        <v>0.06</v>
      </c>
      <c r="I63" s="27"/>
      <c r="J63" s="27"/>
      <c r="K63" s="27"/>
      <c r="L63" s="1"/>
    </row>
    <row r="64" spans="3:12" ht="24.95" customHeight="1" x14ac:dyDescent="0.25">
      <c r="C64" s="224" t="s">
        <v>496</v>
      </c>
      <c r="D64" s="178"/>
      <c r="E64" s="178"/>
      <c r="F64" s="178"/>
      <c r="G64" s="178"/>
      <c r="H64" s="178"/>
      <c r="I64" s="27"/>
      <c r="J64" s="27"/>
      <c r="K64" s="27"/>
      <c r="L64" s="1"/>
    </row>
    <row r="65" spans="3:15" ht="24.95" customHeight="1" x14ac:dyDescent="0.25">
      <c r="C65" s="236" t="s">
        <v>497</v>
      </c>
      <c r="D65" s="232" t="s">
        <v>482</v>
      </c>
      <c r="E65" s="233">
        <v>22718</v>
      </c>
      <c r="F65" s="233">
        <v>18738</v>
      </c>
      <c r="G65" s="234">
        <v>17785</v>
      </c>
      <c r="H65" s="239">
        <v>-0.05</v>
      </c>
      <c r="I65" s="27"/>
      <c r="J65" s="37"/>
      <c r="K65" s="27"/>
      <c r="L65" s="27"/>
      <c r="M65" s="27"/>
    </row>
    <row r="66" spans="3:15" ht="30" customHeight="1" x14ac:dyDescent="0.25">
      <c r="M66" s="27"/>
      <c r="N66" s="27"/>
      <c r="O66" s="27"/>
    </row>
    <row r="67" spans="3:15" ht="20.100000000000001" customHeight="1" x14ac:dyDescent="0.25">
      <c r="C67" s="27"/>
      <c r="D67" s="27"/>
      <c r="E67" s="27"/>
      <c r="F67" s="39"/>
      <c r="G67" s="39"/>
      <c r="H67" s="39"/>
      <c r="I67" s="39"/>
      <c r="J67" s="39"/>
      <c r="K67" s="27"/>
      <c r="L67" s="37"/>
      <c r="M67" s="27"/>
      <c r="N67" s="27"/>
      <c r="O67" s="27"/>
    </row>
    <row r="68" spans="3:15" ht="20.100000000000001" customHeight="1" x14ac:dyDescent="0.25">
      <c r="C68" s="27"/>
      <c r="D68" s="27"/>
      <c r="E68" s="27"/>
      <c r="F68" s="39"/>
      <c r="G68" s="39"/>
      <c r="H68" s="39"/>
      <c r="I68" s="39"/>
      <c r="J68" s="39"/>
      <c r="K68" s="27"/>
      <c r="L68" s="37"/>
      <c r="O68" s="27"/>
    </row>
    <row r="69" spans="3:15" ht="20.100000000000001" customHeight="1" x14ac:dyDescent="0.25">
      <c r="C69" s="27"/>
      <c r="D69" s="27"/>
      <c r="E69" s="27"/>
      <c r="F69" s="39"/>
      <c r="G69" s="39"/>
      <c r="H69" s="39"/>
      <c r="I69" s="39"/>
      <c r="J69" s="39"/>
      <c r="K69" s="27"/>
      <c r="L69" s="37"/>
      <c r="M69" s="27"/>
      <c r="N69" s="27"/>
      <c r="O69" s="27"/>
    </row>
    <row r="70" spans="3:15" ht="20.100000000000001" customHeight="1" x14ac:dyDescent="0.25">
      <c r="C70" s="27"/>
      <c r="D70" s="27"/>
      <c r="E70" s="27"/>
      <c r="F70" s="39"/>
      <c r="G70" s="39"/>
      <c r="H70" s="39"/>
      <c r="I70" s="39"/>
      <c r="J70" s="39"/>
      <c r="K70" s="27"/>
      <c r="L70" s="37"/>
      <c r="M70" s="27"/>
      <c r="N70" s="27"/>
      <c r="O70" s="27"/>
    </row>
    <row r="71" spans="3:15" ht="20.100000000000001" customHeight="1" x14ac:dyDescent="0.25">
      <c r="C71" s="27"/>
      <c r="D71" s="27"/>
      <c r="E71" s="27"/>
      <c r="F71" s="39"/>
      <c r="G71" s="39"/>
      <c r="H71" s="39"/>
      <c r="I71" s="39"/>
      <c r="J71" s="39"/>
      <c r="K71" s="27"/>
      <c r="L71" s="37"/>
      <c r="M71" s="27"/>
      <c r="N71" s="27"/>
      <c r="O71" s="27"/>
    </row>
    <row r="72" spans="3:15" ht="20.100000000000001" customHeight="1" x14ac:dyDescent="0.25">
      <c r="C72" s="27"/>
      <c r="D72" s="27"/>
      <c r="E72" s="27"/>
      <c r="F72" s="39"/>
      <c r="G72" s="39"/>
      <c r="H72" s="39"/>
      <c r="I72" s="39"/>
      <c r="J72" s="39"/>
      <c r="K72" s="27"/>
      <c r="L72" s="37"/>
      <c r="M72" s="27"/>
      <c r="N72" s="27"/>
      <c r="O72" s="27"/>
    </row>
    <row r="73" spans="3:15" ht="20.100000000000001" customHeight="1" x14ac:dyDescent="0.25">
      <c r="C73" s="27"/>
      <c r="D73" s="27"/>
      <c r="E73" s="27"/>
      <c r="F73" s="39"/>
      <c r="G73" s="39"/>
      <c r="H73" s="39"/>
      <c r="I73" s="39"/>
      <c r="J73" s="39"/>
      <c r="K73" s="27"/>
      <c r="L73" s="37"/>
      <c r="M73" s="27"/>
      <c r="N73" s="27"/>
      <c r="O73" s="27"/>
    </row>
    <row r="74" spans="3:15" ht="20.100000000000001" customHeight="1" x14ac:dyDescent="0.25">
      <c r="C74" s="27"/>
      <c r="D74" s="27"/>
      <c r="E74" s="27"/>
      <c r="F74" s="39"/>
      <c r="G74" s="39"/>
      <c r="H74" s="39"/>
      <c r="I74" s="39"/>
      <c r="J74" s="39"/>
      <c r="K74" s="27"/>
      <c r="L74" s="37"/>
      <c r="M74" s="27"/>
      <c r="N74" s="27"/>
      <c r="O74" s="27"/>
    </row>
    <row r="75" spans="3:15" ht="20.100000000000001" customHeight="1" x14ac:dyDescent="0.25">
      <c r="C75" s="27"/>
      <c r="D75" s="27"/>
      <c r="E75" s="27"/>
      <c r="F75" s="39"/>
      <c r="G75" s="39"/>
      <c r="H75" s="39"/>
      <c r="I75" s="39"/>
      <c r="J75" s="39"/>
      <c r="K75" s="27"/>
      <c r="L75" s="37"/>
      <c r="M75" s="27"/>
      <c r="N75" s="27"/>
      <c r="O75" s="27"/>
    </row>
    <row r="76" spans="3:15" ht="20.100000000000001" customHeight="1" x14ac:dyDescent="0.25">
      <c r="C76" s="27"/>
      <c r="D76" s="27"/>
      <c r="E76" s="27"/>
      <c r="F76" s="39"/>
      <c r="G76" s="39"/>
      <c r="H76" s="39"/>
      <c r="I76" s="39"/>
      <c r="J76" s="39"/>
      <c r="K76" s="27"/>
      <c r="L76" s="37"/>
      <c r="M76" s="27"/>
      <c r="N76" s="27"/>
      <c r="O76" s="27"/>
    </row>
    <row r="77" spans="3:15" ht="20.100000000000001" customHeight="1" x14ac:dyDescent="0.25">
      <c r="C77" s="27"/>
      <c r="D77" s="27"/>
      <c r="E77" s="27"/>
      <c r="F77" s="39"/>
      <c r="G77" s="39"/>
      <c r="H77" s="39"/>
      <c r="I77" s="39"/>
      <c r="J77" s="39"/>
      <c r="K77" s="27"/>
      <c r="L77" s="37"/>
      <c r="M77" s="27"/>
      <c r="N77" s="27"/>
      <c r="O77" s="27"/>
    </row>
    <row r="78" spans="3:15" ht="20.100000000000001" customHeight="1" x14ac:dyDescent="0.25">
      <c r="C78" s="27"/>
      <c r="D78" s="27"/>
      <c r="E78" s="27"/>
      <c r="F78" s="39"/>
      <c r="G78" s="39"/>
      <c r="H78" s="39"/>
      <c r="I78" s="39"/>
      <c r="J78" s="39"/>
      <c r="K78" s="27"/>
      <c r="L78" s="37"/>
      <c r="M78" s="27"/>
      <c r="N78" s="27"/>
      <c r="O78" s="27"/>
    </row>
    <row r="79" spans="3:15" ht="20.100000000000001" customHeight="1" x14ac:dyDescent="0.25">
      <c r="C79" s="27"/>
      <c r="D79" s="27"/>
      <c r="E79" s="27"/>
      <c r="F79" s="39"/>
      <c r="G79" s="39"/>
      <c r="H79" s="39"/>
      <c r="I79" s="39"/>
      <c r="J79" s="39"/>
      <c r="K79" s="27"/>
      <c r="L79" s="37"/>
      <c r="M79" s="27"/>
      <c r="N79" s="27"/>
      <c r="O79" s="27"/>
    </row>
    <row r="80" spans="3:15" ht="20.100000000000001" customHeight="1" x14ac:dyDescent="0.25">
      <c r="C80" s="27"/>
      <c r="D80" s="27"/>
      <c r="E80" s="27"/>
      <c r="F80" s="39"/>
      <c r="G80" s="39"/>
      <c r="H80" s="39"/>
      <c r="I80" s="39"/>
      <c r="J80" s="39"/>
      <c r="K80" s="27"/>
      <c r="L80" s="37"/>
      <c r="M80" s="27"/>
      <c r="N80" s="27"/>
      <c r="O80" s="27"/>
    </row>
    <row r="81" spans="3:15" ht="20.100000000000001" customHeight="1" x14ac:dyDescent="0.25">
      <c r="C81" s="27"/>
      <c r="D81" s="27"/>
      <c r="E81" s="27"/>
      <c r="F81" s="39"/>
      <c r="G81" s="39"/>
      <c r="H81" s="39"/>
      <c r="I81" s="39"/>
      <c r="J81" s="39"/>
      <c r="K81" s="27"/>
      <c r="L81" s="37"/>
      <c r="M81" s="27"/>
      <c r="N81" s="27"/>
      <c r="O81" s="27"/>
    </row>
    <row r="82" spans="3:15" ht="20.100000000000001" customHeight="1" x14ac:dyDescent="0.25">
      <c r="C82" s="27"/>
      <c r="D82" s="27"/>
      <c r="E82" s="27"/>
      <c r="F82" s="39"/>
      <c r="G82" s="39"/>
      <c r="H82" s="39"/>
      <c r="I82" s="39"/>
      <c r="J82" s="39"/>
      <c r="K82" s="27"/>
      <c r="L82" s="37"/>
      <c r="M82" s="27"/>
      <c r="N82" s="27"/>
      <c r="O82" s="27"/>
    </row>
    <row r="83" spans="3:15" ht="20.100000000000001" customHeight="1" x14ac:dyDescent="0.25">
      <c r="C83" s="27"/>
      <c r="D83" s="27"/>
      <c r="E83" s="27"/>
      <c r="F83" s="39"/>
      <c r="G83" s="39"/>
      <c r="H83" s="39"/>
      <c r="I83" s="39"/>
      <c r="J83" s="39"/>
      <c r="K83" s="27"/>
      <c r="L83" s="37"/>
      <c r="M83" s="27"/>
      <c r="N83" s="27"/>
      <c r="O83" s="27"/>
    </row>
    <row r="84" spans="3:15" ht="20.100000000000001" customHeight="1" x14ac:dyDescent="0.25">
      <c r="C84" s="27"/>
      <c r="D84" s="27"/>
      <c r="E84" s="27"/>
      <c r="F84" s="39"/>
      <c r="G84" s="39"/>
      <c r="H84" s="39"/>
      <c r="I84" s="39"/>
      <c r="J84" s="39"/>
      <c r="K84" s="27"/>
      <c r="L84" s="37"/>
      <c r="M84" s="27"/>
      <c r="N84" s="27"/>
      <c r="O84" s="27"/>
    </row>
    <row r="85" spans="3:15" ht="20.100000000000001" customHeight="1" x14ac:dyDescent="0.25">
      <c r="C85" s="27"/>
      <c r="D85" s="27"/>
      <c r="E85" s="27"/>
      <c r="F85" s="39"/>
      <c r="G85" s="39"/>
      <c r="H85" s="39"/>
      <c r="I85" s="39"/>
      <c r="J85" s="39"/>
      <c r="K85" s="27"/>
      <c r="L85" s="37"/>
      <c r="M85" s="27"/>
      <c r="N85" s="27"/>
      <c r="O85" s="27"/>
    </row>
    <row r="86" spans="3:15" ht="20.100000000000001" customHeight="1" x14ac:dyDescent="0.25">
      <c r="C86" s="27"/>
      <c r="D86" s="27"/>
      <c r="E86" s="27"/>
      <c r="F86" s="39"/>
      <c r="G86" s="39"/>
      <c r="H86" s="39"/>
      <c r="I86" s="39"/>
      <c r="J86" s="39"/>
      <c r="K86" s="27"/>
      <c r="L86" s="37"/>
      <c r="M86" s="27"/>
      <c r="N86" s="27"/>
      <c r="O86" s="27"/>
    </row>
    <row r="87" spans="3:15" ht="20.100000000000001" customHeight="1" x14ac:dyDescent="0.25">
      <c r="C87" s="27"/>
      <c r="D87" s="27"/>
      <c r="E87" s="27"/>
      <c r="F87" s="39"/>
      <c r="G87" s="39"/>
      <c r="H87" s="39"/>
      <c r="I87" s="39"/>
      <c r="J87" s="39"/>
      <c r="K87" s="27"/>
      <c r="L87" s="37"/>
      <c r="M87" s="27"/>
      <c r="N87" s="27"/>
      <c r="O87" s="27"/>
    </row>
    <row r="88" spans="3:15" ht="20.100000000000001" customHeight="1" x14ac:dyDescent="0.25">
      <c r="C88" s="27"/>
      <c r="D88" s="27"/>
      <c r="E88" s="27"/>
      <c r="F88" s="39"/>
      <c r="G88" s="39"/>
      <c r="H88" s="39"/>
      <c r="I88" s="39"/>
      <c r="J88" s="39"/>
      <c r="K88" s="27"/>
      <c r="L88" s="37"/>
      <c r="M88" s="27"/>
      <c r="N88" s="27"/>
      <c r="O88" s="27"/>
    </row>
    <row r="89" spans="3:15" ht="20.100000000000001" customHeight="1" x14ac:dyDescent="0.25">
      <c r="C89" s="27"/>
      <c r="D89" s="27"/>
      <c r="E89" s="27"/>
      <c r="F89" s="39"/>
      <c r="G89" s="39"/>
      <c r="H89" s="39"/>
      <c r="I89" s="39"/>
      <c r="J89" s="39"/>
      <c r="K89" s="27"/>
      <c r="L89" s="37"/>
      <c r="M89" s="27"/>
      <c r="N89" s="27"/>
      <c r="O89" s="27"/>
    </row>
    <row r="90" spans="3:15" ht="20.100000000000001" customHeight="1" x14ac:dyDescent="0.25">
      <c r="M90" s="27"/>
      <c r="N90" s="27"/>
      <c r="O90" s="27"/>
    </row>
    <row r="91" spans="3:15" ht="20.100000000000001" customHeight="1" x14ac:dyDescent="0.25">
      <c r="M91" s="27"/>
      <c r="N91" s="27"/>
      <c r="O91" s="27"/>
    </row>
  </sheetData>
  <sheetProtection algorithmName="SHA-512" hashValue="EyK/JQ7GAFN6CDPgkQJb17lvx7ZjgHD6IgeyWOl7ryXFVJ/FizuYwkjgVvqd7nyjQbOGGpX3XmqmnFDynQuEMA==" saltValue="3nFu5y7lJWnOLDdPNnPnSg==" spinCount="100000" sheet="1" objects="1" scenarios="1"/>
  <mergeCells count="12">
    <mergeCell ref="A22:A23"/>
    <mergeCell ref="A3:A4"/>
    <mergeCell ref="A5:A6"/>
    <mergeCell ref="A7:A8"/>
    <mergeCell ref="A9:A10"/>
    <mergeCell ref="C6:K8"/>
    <mergeCell ref="C12:J13"/>
    <mergeCell ref="C9:E11"/>
    <mergeCell ref="F9:K11"/>
    <mergeCell ref="A19:A20"/>
    <mergeCell ref="A11:A12"/>
    <mergeCell ref="A17:A18"/>
  </mergeCells>
  <hyperlinks>
    <hyperlink ref="A3:B3" location="Cover!A1" display="Home" xr:uid="{977DF2E6-65D9-4D77-8DF8-3DE89F230FB6}"/>
    <hyperlink ref="A13:B13" location="'ESG Strategy'!A1" display="ESG Strategy" xr:uid="{00E30099-406D-4A98-A8CA-BCBDB2591323}"/>
    <hyperlink ref="A14:B15" location="'EU Taxonomy'!A1" display="EU Taxonomy reporting" xr:uid="{63DED994-E7F6-463C-8F17-DCD014C83074}"/>
    <hyperlink ref="A16:B16" location="'Governance KPIs'!A1" display="Governance KPIs" xr:uid="{94620B65-35C4-4715-88A1-C837080BC137}"/>
    <hyperlink ref="A17:B18" location="'Standards and Ratings'!A1" display="ESG standards, frameworks and ratings" xr:uid="{21F829BA-B9FC-4A05-9719-306B30203146}"/>
    <hyperlink ref="A18:B18" location="Engage!A1" display="Engage" xr:uid="{A1F09B2D-83F3-4E75-8E0F-EF92C9026D86}"/>
    <hyperlink ref="A11:B12" location="'Social KPIs'!A1" display="Social KPIs" xr:uid="{1664D975-6255-499D-BF96-21A1EEC73E27}"/>
    <hyperlink ref="A7:B8" location="'Environmental KPIs.'!A1" display="Environmental KPIs" xr:uid="{8DADC93A-E2FC-48E0-BF5F-C61A35A39CA0}"/>
    <hyperlink ref="A3" location="Cover!A1" display="Home" xr:uid="{40AA204A-05B4-4150-82A5-2791E48390AE}"/>
    <hyperlink ref="A13:A14" location="'ESG Strategy'!A1" display="ESG Strategy" xr:uid="{C0E14C94-1841-4E60-BACF-55DBA5B0458E}"/>
    <hyperlink ref="A15:A16" location="'EU Taxonomy'!A1" display="EU Taxonomy reporting" xr:uid="{5CCE5FCC-897A-414E-A738-11DF071105E1}"/>
    <hyperlink ref="A17:A18" location="'Governance KPIs'!A1" display="Governance KPIs" xr:uid="{13037FEA-D162-4EC6-B9D4-7941C6BD671C}"/>
    <hyperlink ref="A11:A12" location="'Social KPIs'!A1" display="Social KPIs" xr:uid="{C3B22400-D1DA-470C-A1D7-90B836AD262F}"/>
    <hyperlink ref="A7:A8" location="'Environmental KPIs.'!A1" display="Environmental KPIs" xr:uid="{71B0105F-126D-4C49-B6E4-B5C83279CE9C}"/>
    <hyperlink ref="A7" location="'ESG Strategy'!A1" display="Environmetal KPIs" xr:uid="{49E2AD54-284A-4EDD-BB2A-7EA71288B327}"/>
    <hyperlink ref="A11" location="'Environmental KPIs'!A1" display="Environmental KPIs" xr:uid="{31E47F83-87A7-4876-BC0B-0F71D5125E02}"/>
    <hyperlink ref="A14" location="'Climate and Energy'!A1" display="Climate and Energy" xr:uid="{9909F2C1-4512-4D36-A0E1-11485CB00351}"/>
    <hyperlink ref="A15" location="'Environmental Management'!A1" display="Environmental Management" xr:uid="{359BF50B-DBA9-4E4B-A55D-C87567708439}"/>
    <hyperlink ref="A17" location="'Social KPIs'!A1" display="Social KPIs" xr:uid="{42BE8162-4C49-4886-BF41-4FC32201F414}"/>
    <hyperlink ref="A19" location="'Governance KPIs'!A1" display="Governance KPIs" xr:uid="{1F37DAE2-2374-4DB6-8386-09D87CBCD50A}"/>
    <hyperlink ref="A21" location="'Standards and Ratings'!A1" display="Standards and Rating" xr:uid="{0A0EBD86-0A44-40F7-9E74-A85BFFAE8810}"/>
    <hyperlink ref="A5:A6" location="'About &amp; Content'!A1" display="About &amp; Content" xr:uid="{7AF1F475-C346-4815-8D6D-74BD7E696CBF}"/>
    <hyperlink ref="A22:A23" location="'Feedback Hub'!A1" display="Feedback Hub" xr:uid="{8404F90E-2B15-4118-AF26-C76938DB7D46}"/>
    <hyperlink ref="A10" location="'Environmental Management'!A1" display=" Environmental Management" xr:uid="{85E8CB27-B84F-4B0F-A47A-D865E381832B}"/>
    <hyperlink ref="A9" location="'EU Taxonomy'!A1" display="EU Taxonomy" xr:uid="{166FE22E-BBD5-4601-95D7-0717469C1168}"/>
    <hyperlink ref="A10:B10" location="'Environmental Management'!A1" display=" Environmental Management" xr:uid="{62342104-3918-4778-84FD-E02053757B7B}"/>
    <hyperlink ref="A9:B9" location="'Climate and Energy.'!A1" display="Climate and Energy" xr:uid="{1176A1CB-F044-4AEB-901E-AAF6AF057F49}"/>
    <hyperlink ref="A9:A10" location="'EU Taxonomy'!A1" display="EU Taxonomy" xr:uid="{A2B3D276-3C08-466F-9E27-56A45148C21A}"/>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5C0B-1D08-4160-922C-587598BB3ECD}">
  <sheetPr>
    <tabColor theme="2"/>
  </sheetPr>
  <dimension ref="A1:O63"/>
  <sheetViews>
    <sheetView showGridLines="0" showRowColHeaders="0" zoomScale="80" zoomScaleNormal="80" workbookViewId="0">
      <selection activeCell="A17" sqref="A17:A18"/>
    </sheetView>
  </sheetViews>
  <sheetFormatPr defaultColWidth="9" defaultRowHeight="20.100000000000001" customHeight="1" x14ac:dyDescent="0.25"/>
  <cols>
    <col min="1" max="1" width="35.625" style="25" customWidth="1"/>
    <col min="2" max="2" width="4.625" style="74" customWidth="1"/>
    <col min="3" max="3" width="35.625" style="1" customWidth="1"/>
    <col min="4" max="4" width="12.625" style="1" customWidth="1"/>
    <col min="5" max="9" width="9.625" style="1" customWidth="1"/>
    <col min="10" max="10" width="80.625" style="1" customWidth="1"/>
    <col min="11" max="16384" width="9" style="1"/>
  </cols>
  <sheetData>
    <row r="1" spans="1:14" s="73" customFormat="1" ht="58.35" customHeight="1" x14ac:dyDescent="0.25">
      <c r="A1" s="25"/>
      <c r="B1" s="27"/>
      <c r="C1" s="27"/>
      <c r="D1" s="27"/>
      <c r="E1" s="27"/>
    </row>
    <row r="2" spans="1:14" ht="20.100000000000001" customHeight="1" x14ac:dyDescent="0.25">
      <c r="C2" s="66"/>
      <c r="D2" s="4"/>
      <c r="E2" s="4"/>
      <c r="F2" s="4"/>
      <c r="G2" s="4"/>
      <c r="H2" s="4"/>
      <c r="I2" s="4"/>
      <c r="J2" s="4"/>
      <c r="K2" s="19"/>
      <c r="L2" s="4"/>
      <c r="M2" s="4"/>
    </row>
    <row r="3" spans="1:14" ht="20.100000000000001" customHeight="1" x14ac:dyDescent="0.25">
      <c r="A3" s="251" t="s">
        <v>225</v>
      </c>
      <c r="C3" s="26" t="s">
        <v>3</v>
      </c>
      <c r="D3" s="4"/>
      <c r="E3" s="4"/>
      <c r="F3" s="4"/>
      <c r="G3" s="4"/>
      <c r="H3" s="4"/>
      <c r="I3" s="4"/>
      <c r="J3" s="4"/>
      <c r="K3" s="19"/>
      <c r="L3" s="4"/>
      <c r="M3" s="4"/>
    </row>
    <row r="4" spans="1:14" ht="20.100000000000001" customHeight="1" x14ac:dyDescent="0.25">
      <c r="A4" s="251"/>
      <c r="D4" s="4"/>
      <c r="E4" s="4"/>
      <c r="F4" s="4"/>
      <c r="G4" s="4"/>
      <c r="H4" s="4"/>
      <c r="I4" s="4"/>
      <c r="J4" s="4"/>
      <c r="K4" s="4"/>
      <c r="L4" s="4"/>
      <c r="M4" s="4"/>
    </row>
    <row r="5" spans="1:14" ht="20.100000000000001" customHeight="1" x14ac:dyDescent="0.25">
      <c r="A5" s="251" t="s">
        <v>226</v>
      </c>
      <c r="C5" s="38" t="s">
        <v>25</v>
      </c>
      <c r="D5" s="27"/>
      <c r="E5" s="27"/>
      <c r="F5" s="27"/>
      <c r="G5" s="27"/>
      <c r="H5" s="27"/>
      <c r="I5" s="27"/>
      <c r="J5" s="27"/>
      <c r="K5" s="27"/>
      <c r="L5" s="27"/>
      <c r="M5" s="27"/>
      <c r="N5" s="27"/>
    </row>
    <row r="6" spans="1:14" ht="24.95" customHeight="1" x14ac:dyDescent="0.25">
      <c r="A6" s="251"/>
      <c r="B6" s="76"/>
      <c r="C6" s="254" t="s">
        <v>519</v>
      </c>
      <c r="D6" s="254"/>
      <c r="E6" s="254"/>
      <c r="F6" s="254"/>
      <c r="G6" s="254"/>
      <c r="H6" s="254"/>
      <c r="I6" s="254"/>
      <c r="J6" s="254"/>
      <c r="K6" s="28"/>
      <c r="L6" s="27"/>
      <c r="M6" s="27"/>
      <c r="N6" s="27"/>
    </row>
    <row r="7" spans="1:14" ht="24.95" customHeight="1" x14ac:dyDescent="0.25">
      <c r="A7" s="251" t="s">
        <v>201</v>
      </c>
      <c r="C7" s="254"/>
      <c r="D7" s="254"/>
      <c r="E7" s="254"/>
      <c r="F7" s="254"/>
      <c r="G7" s="254"/>
      <c r="H7" s="254"/>
      <c r="I7" s="254"/>
      <c r="J7" s="254"/>
      <c r="K7" s="28"/>
      <c r="L7" s="27"/>
      <c r="M7" s="27"/>
      <c r="N7" s="27"/>
    </row>
    <row r="8" spans="1:14" ht="30" customHeight="1" x14ac:dyDescent="0.25">
      <c r="A8" s="251"/>
      <c r="B8" s="76"/>
      <c r="C8" s="264" t="s">
        <v>431</v>
      </c>
      <c r="D8" s="254"/>
      <c r="E8" s="254"/>
      <c r="F8" s="254"/>
      <c r="G8" s="254"/>
      <c r="H8" s="254"/>
      <c r="I8" s="264" t="s">
        <v>432</v>
      </c>
      <c r="J8" s="254"/>
      <c r="K8" s="28"/>
      <c r="L8" s="27"/>
      <c r="M8" s="27"/>
      <c r="N8" s="27"/>
    </row>
    <row r="9" spans="1:14" ht="30" customHeight="1" x14ac:dyDescent="0.25">
      <c r="A9" s="251" t="s">
        <v>122</v>
      </c>
      <c r="C9" s="254"/>
      <c r="D9" s="254"/>
      <c r="E9" s="254"/>
      <c r="F9" s="254"/>
      <c r="G9" s="254"/>
      <c r="H9" s="254"/>
      <c r="I9" s="254"/>
      <c r="J9" s="254"/>
      <c r="K9" s="28"/>
      <c r="L9" s="27"/>
      <c r="M9" s="27"/>
      <c r="N9" s="27"/>
    </row>
    <row r="10" spans="1:14" ht="20.100000000000001" customHeight="1" x14ac:dyDescent="0.25">
      <c r="A10" s="251"/>
      <c r="B10" s="80"/>
      <c r="C10" s="277" t="s">
        <v>433</v>
      </c>
      <c r="D10" s="277"/>
      <c r="E10" s="277"/>
      <c r="F10" s="277"/>
      <c r="G10" s="277"/>
      <c r="H10" s="277"/>
      <c r="I10" s="277"/>
      <c r="J10" s="277"/>
      <c r="K10" s="28"/>
      <c r="L10" s="27"/>
      <c r="M10" s="27"/>
      <c r="N10" s="27"/>
    </row>
    <row r="11" spans="1:14" ht="20.100000000000001" customHeight="1" x14ac:dyDescent="0.25">
      <c r="A11" s="252" t="s">
        <v>30</v>
      </c>
      <c r="B11" s="80"/>
      <c r="C11" s="277"/>
      <c r="D11" s="277"/>
      <c r="E11" s="277"/>
      <c r="F11" s="277"/>
      <c r="G11" s="277"/>
      <c r="H11" s="277"/>
      <c r="I11" s="277"/>
      <c r="J11" s="277"/>
      <c r="L11" s="27"/>
      <c r="M11" s="27"/>
      <c r="N11" s="27"/>
    </row>
    <row r="12" spans="1:14" ht="20.100000000000001" customHeight="1" x14ac:dyDescent="0.25">
      <c r="A12" s="252"/>
      <c r="B12" s="80"/>
      <c r="K12" s="31"/>
      <c r="L12" s="27"/>
      <c r="M12" s="27"/>
      <c r="N12" s="27"/>
    </row>
    <row r="13" spans="1:14" ht="20.100000000000001" customHeight="1" x14ac:dyDescent="0.25">
      <c r="A13" s="35"/>
      <c r="B13" s="82"/>
      <c r="C13" s="38" t="s">
        <v>31</v>
      </c>
      <c r="D13" s="31"/>
      <c r="E13" s="31"/>
      <c r="F13" s="31"/>
      <c r="G13" s="31"/>
      <c r="H13" s="31"/>
      <c r="I13" s="31"/>
      <c r="J13" s="31"/>
      <c r="K13" s="31"/>
      <c r="N13" s="27"/>
    </row>
    <row r="14" spans="1:14" ht="20.100000000000001" customHeight="1" x14ac:dyDescent="0.25">
      <c r="A14" s="35" t="s">
        <v>2</v>
      </c>
      <c r="B14" s="81"/>
      <c r="C14" s="255" t="s">
        <v>429</v>
      </c>
      <c r="D14" s="31"/>
      <c r="E14" s="31"/>
      <c r="F14" s="31"/>
      <c r="G14" s="31"/>
      <c r="H14" s="31"/>
      <c r="I14" s="31"/>
      <c r="J14" s="31"/>
      <c r="N14" s="27"/>
    </row>
    <row r="15" spans="1:14" ht="20.100000000000001" customHeight="1" x14ac:dyDescent="0.25">
      <c r="A15" s="46" t="s">
        <v>3</v>
      </c>
      <c r="B15" s="76"/>
      <c r="C15" s="255"/>
      <c r="D15" s="31"/>
      <c r="E15" s="31"/>
      <c r="F15" s="31"/>
      <c r="G15" s="31"/>
      <c r="H15" s="31"/>
      <c r="I15" s="31"/>
      <c r="J15" s="31"/>
      <c r="N15" s="27"/>
    </row>
    <row r="16" spans="1:14" ht="20.100000000000001" customHeight="1" x14ac:dyDescent="0.25">
      <c r="A16" s="35"/>
      <c r="B16" s="76"/>
      <c r="C16" s="255"/>
      <c r="N16" s="27"/>
    </row>
    <row r="17" spans="1:15" ht="20.100000000000001" customHeight="1" x14ac:dyDescent="0.25">
      <c r="A17" s="251" t="s">
        <v>4</v>
      </c>
      <c r="B17" s="76"/>
      <c r="K17" s="27"/>
      <c r="L17" s="27"/>
      <c r="M17" s="27"/>
      <c r="N17" s="27"/>
      <c r="O17"/>
    </row>
    <row r="18" spans="1:15" ht="20.100000000000001" customHeight="1" x14ac:dyDescent="0.25">
      <c r="A18" s="251"/>
      <c r="B18" s="76"/>
      <c r="D18" s="27"/>
      <c r="E18" s="27"/>
      <c r="F18" s="27"/>
      <c r="G18" s="27"/>
      <c r="H18" s="27"/>
      <c r="I18" s="27"/>
      <c r="J18" s="27"/>
      <c r="K18" s="27"/>
      <c r="L18" s="27"/>
      <c r="M18" s="27"/>
      <c r="N18" s="27"/>
      <c r="O18"/>
    </row>
    <row r="19" spans="1:15" ht="20.100000000000001" customHeight="1" x14ac:dyDescent="0.25">
      <c r="A19" s="251" t="s">
        <v>10</v>
      </c>
      <c r="B19" s="76"/>
      <c r="C19" s="26" t="s">
        <v>32</v>
      </c>
      <c r="D19" s="27"/>
      <c r="E19" s="27"/>
      <c r="F19" s="27"/>
      <c r="G19" s="27"/>
      <c r="H19" s="27"/>
      <c r="I19" s="27"/>
      <c r="J19" s="27"/>
      <c r="K19" s="27"/>
      <c r="L19" s="27"/>
      <c r="M19" s="27"/>
      <c r="N19" s="27"/>
      <c r="O19"/>
    </row>
    <row r="20" spans="1:15" ht="20.100000000000001" customHeight="1" x14ac:dyDescent="0.25">
      <c r="A20" s="251"/>
      <c r="B20" s="76"/>
      <c r="D20" s="27"/>
      <c r="E20" s="27"/>
      <c r="F20" s="27"/>
      <c r="G20" s="27"/>
      <c r="H20" s="27"/>
      <c r="I20" s="27"/>
      <c r="J20" s="27"/>
      <c r="K20" s="27"/>
      <c r="L20" s="27"/>
      <c r="M20" s="27"/>
      <c r="N20" s="27"/>
      <c r="O20"/>
    </row>
    <row r="21" spans="1:15" ht="20.100000000000001" customHeight="1" x14ac:dyDescent="0.25">
      <c r="A21" s="251" t="s">
        <v>224</v>
      </c>
      <c r="B21" s="76"/>
      <c r="C21" s="32" t="s">
        <v>428</v>
      </c>
      <c r="D21" s="27"/>
      <c r="E21" s="27"/>
      <c r="F21" s="27"/>
      <c r="G21" s="27"/>
      <c r="H21" s="27"/>
      <c r="I21" s="27"/>
      <c r="J21" s="27"/>
      <c r="K21" s="27"/>
      <c r="L21" s="27"/>
      <c r="M21" s="27"/>
      <c r="N21" s="27"/>
      <c r="O21"/>
    </row>
    <row r="22" spans="1:15" ht="20.100000000000001" customHeight="1" x14ac:dyDescent="0.25">
      <c r="A22" s="251"/>
      <c r="B22" s="76"/>
      <c r="K22" s="27"/>
      <c r="L22" s="27"/>
      <c r="M22" s="27"/>
      <c r="N22" s="27"/>
      <c r="O22"/>
    </row>
    <row r="23" spans="1:15" customFormat="1" ht="20.100000000000001" customHeight="1" x14ac:dyDescent="0.25">
      <c r="A23" s="251" t="s">
        <v>290</v>
      </c>
      <c r="B23" s="76"/>
      <c r="C23" s="41" t="s">
        <v>127</v>
      </c>
      <c r="D23" s="53" t="s">
        <v>34</v>
      </c>
      <c r="E23" s="53">
        <v>2024</v>
      </c>
      <c r="F23" s="53">
        <v>2023</v>
      </c>
      <c r="G23" s="53">
        <v>2022</v>
      </c>
      <c r="H23" s="53">
        <v>2021</v>
      </c>
      <c r="I23" s="53">
        <v>2020</v>
      </c>
      <c r="J23" s="41" t="s">
        <v>41</v>
      </c>
      <c r="K23" s="27"/>
      <c r="L23" s="27"/>
      <c r="M23" s="27"/>
      <c r="N23" s="27"/>
    </row>
    <row r="24" spans="1:15" customFormat="1" ht="20.100000000000001" customHeight="1" x14ac:dyDescent="0.25">
      <c r="A24" s="251"/>
      <c r="B24" s="76"/>
      <c r="C24" s="48" t="s">
        <v>38</v>
      </c>
      <c r="D24" s="39"/>
      <c r="E24" s="88"/>
      <c r="F24" s="88"/>
      <c r="G24" s="88"/>
      <c r="H24" s="88"/>
      <c r="I24" s="88"/>
      <c r="J24" s="27"/>
      <c r="K24" s="27"/>
      <c r="L24" s="27"/>
      <c r="M24" s="27"/>
      <c r="N24" s="27"/>
    </row>
    <row r="25" spans="1:15" customFormat="1" ht="39.950000000000003" customHeight="1" x14ac:dyDescent="0.25">
      <c r="A25" s="25"/>
      <c r="B25" s="74"/>
      <c r="C25" s="140" t="s">
        <v>36</v>
      </c>
      <c r="D25" s="126" t="s">
        <v>244</v>
      </c>
      <c r="E25" s="195">
        <v>99356.6</v>
      </c>
      <c r="F25" s="145">
        <v>80409</v>
      </c>
      <c r="G25" s="145">
        <v>79773</v>
      </c>
      <c r="H25" s="145">
        <v>91671</v>
      </c>
      <c r="I25" s="145">
        <v>109942</v>
      </c>
      <c r="J25" s="146" t="s">
        <v>427</v>
      </c>
      <c r="K25" s="27"/>
      <c r="L25" s="27"/>
      <c r="M25" s="27"/>
      <c r="N25" s="27"/>
    </row>
    <row r="26" spans="1:15" customFormat="1" ht="15" customHeight="1" x14ac:dyDescent="0.25">
      <c r="A26" s="25"/>
      <c r="B26" s="74"/>
      <c r="C26" s="140" t="s">
        <v>129</v>
      </c>
      <c r="D26" s="126" t="s">
        <v>244</v>
      </c>
      <c r="E26" s="195">
        <v>15493</v>
      </c>
      <c r="F26" s="145">
        <v>8955</v>
      </c>
      <c r="G26" s="145">
        <v>12926</v>
      </c>
      <c r="H26" s="145">
        <v>12235</v>
      </c>
      <c r="I26" s="145">
        <v>17995</v>
      </c>
      <c r="J26" s="146"/>
      <c r="K26" s="27"/>
      <c r="L26" s="27"/>
      <c r="M26" s="27"/>
      <c r="N26" s="27"/>
    </row>
    <row r="27" spans="1:15" customFormat="1" ht="20.100000000000001" customHeight="1" x14ac:dyDescent="0.25">
      <c r="A27" s="25"/>
      <c r="B27" s="74"/>
      <c r="C27" s="27"/>
      <c r="D27" s="39"/>
      <c r="E27" s="39"/>
      <c r="F27" s="39"/>
      <c r="G27" s="39"/>
      <c r="H27" s="39"/>
      <c r="I27" s="39"/>
      <c r="J27" s="27"/>
      <c r="K27" s="27"/>
      <c r="L27" s="27"/>
      <c r="M27" s="27"/>
      <c r="N27" s="27"/>
    </row>
    <row r="28" spans="1:15" customFormat="1" ht="20.100000000000001" customHeight="1" x14ac:dyDescent="0.25">
      <c r="A28" s="25"/>
      <c r="B28" s="74"/>
      <c r="C28" s="1"/>
      <c r="D28" s="16"/>
      <c r="E28" s="16"/>
      <c r="F28" s="16"/>
      <c r="G28" s="16"/>
      <c r="H28" s="16"/>
      <c r="I28" s="16"/>
      <c r="J28" s="1"/>
      <c r="K28" s="27"/>
      <c r="L28" s="27"/>
      <c r="M28" s="27"/>
      <c r="N28" s="27"/>
    </row>
    <row r="29" spans="1:15" customFormat="1" ht="20.100000000000001" customHeight="1" x14ac:dyDescent="0.25">
      <c r="A29" s="25"/>
      <c r="B29" s="74"/>
      <c r="C29" s="32" t="s">
        <v>517</v>
      </c>
      <c r="D29" s="39"/>
      <c r="E29" s="39"/>
      <c r="F29" s="39"/>
      <c r="G29" s="39"/>
      <c r="H29" s="39"/>
      <c r="I29" s="39"/>
      <c r="J29" s="27"/>
      <c r="K29" s="27"/>
      <c r="L29" s="27"/>
      <c r="M29" s="27"/>
      <c r="N29" s="27"/>
      <c r="O29" s="1"/>
    </row>
    <row r="30" spans="1:15" customFormat="1" ht="20.100000000000001" customHeight="1" x14ac:dyDescent="0.25">
      <c r="A30" s="25"/>
      <c r="B30" s="74"/>
      <c r="C30" s="41" t="s">
        <v>127</v>
      </c>
      <c r="D30" s="53" t="s">
        <v>34</v>
      </c>
      <c r="E30" s="53">
        <v>2024</v>
      </c>
      <c r="F30" s="53">
        <v>2023</v>
      </c>
      <c r="G30" s="53">
        <v>2022</v>
      </c>
      <c r="H30" s="53">
        <v>2021</v>
      </c>
      <c r="I30" s="53">
        <v>2020</v>
      </c>
      <c r="J30" s="41" t="s">
        <v>41</v>
      </c>
      <c r="K30" s="27"/>
      <c r="L30" s="27"/>
      <c r="M30" s="27"/>
      <c r="N30" s="27"/>
      <c r="O30" s="1"/>
    </row>
    <row r="31" spans="1:15" customFormat="1" ht="20.100000000000001" customHeight="1" x14ac:dyDescent="0.25">
      <c r="A31" s="25"/>
      <c r="B31" s="74"/>
      <c r="C31" s="48" t="s">
        <v>130</v>
      </c>
      <c r="D31" s="39"/>
      <c r="E31" s="39"/>
      <c r="F31" s="39"/>
      <c r="G31" s="39"/>
      <c r="H31" s="39"/>
      <c r="I31" s="39"/>
      <c r="J31" s="27"/>
      <c r="K31" s="27"/>
      <c r="L31" s="27"/>
      <c r="M31" s="27"/>
      <c r="N31" s="27"/>
      <c r="O31" s="1"/>
    </row>
    <row r="32" spans="1:15" customFormat="1" ht="20.100000000000001" customHeight="1" x14ac:dyDescent="0.25">
      <c r="A32" s="25"/>
      <c r="B32" s="74"/>
      <c r="C32" s="140" t="s">
        <v>180</v>
      </c>
      <c r="D32" s="126" t="s">
        <v>39</v>
      </c>
      <c r="E32" s="248">
        <v>8</v>
      </c>
      <c r="F32" s="126">
        <v>9</v>
      </c>
      <c r="G32" s="126">
        <v>9</v>
      </c>
      <c r="H32" s="126">
        <v>7</v>
      </c>
      <c r="I32" s="126">
        <v>7</v>
      </c>
      <c r="J32" s="128"/>
      <c r="K32" s="27"/>
      <c r="L32" s="27"/>
      <c r="M32" s="27"/>
      <c r="N32" s="27"/>
      <c r="O32" s="1"/>
    </row>
    <row r="33" spans="1:15" customFormat="1" ht="20.100000000000001" customHeight="1" x14ac:dyDescent="0.25">
      <c r="A33" s="25"/>
      <c r="B33" s="74"/>
      <c r="C33" s="140" t="s">
        <v>181</v>
      </c>
      <c r="D33" s="126" t="s">
        <v>39</v>
      </c>
      <c r="E33" s="248">
        <v>11</v>
      </c>
      <c r="F33" s="126">
        <v>13</v>
      </c>
      <c r="G33" s="126">
        <v>13</v>
      </c>
      <c r="H33" s="126">
        <v>11</v>
      </c>
      <c r="I33" s="126">
        <v>11</v>
      </c>
      <c r="J33" s="128"/>
      <c r="K33" s="27"/>
      <c r="L33" s="27"/>
      <c r="M33" s="27"/>
      <c r="N33" s="27"/>
    </row>
    <row r="34" spans="1:15" customFormat="1" ht="27.95" customHeight="1" x14ac:dyDescent="0.25">
      <c r="A34" s="25"/>
      <c r="B34" s="74"/>
      <c r="C34" s="140" t="s">
        <v>182</v>
      </c>
      <c r="D34" s="126" t="s">
        <v>39</v>
      </c>
      <c r="E34" s="248">
        <v>6</v>
      </c>
      <c r="F34" s="126">
        <v>1</v>
      </c>
      <c r="G34" s="126">
        <v>1</v>
      </c>
      <c r="H34" s="126" t="s">
        <v>35</v>
      </c>
      <c r="I34" s="126" t="s">
        <v>35</v>
      </c>
      <c r="J34" s="146" t="s">
        <v>426</v>
      </c>
      <c r="K34" s="27"/>
      <c r="L34" s="27"/>
      <c r="M34" s="27"/>
      <c r="N34" s="27"/>
    </row>
    <row r="35" spans="1:15" customFormat="1" ht="20.100000000000001" customHeight="1" x14ac:dyDescent="0.25">
      <c r="A35" s="25"/>
      <c r="B35" s="74"/>
      <c r="C35" s="174"/>
      <c r="D35" s="39"/>
      <c r="E35" s="173"/>
      <c r="F35" s="173"/>
      <c r="G35" s="39"/>
      <c r="H35" s="39"/>
      <c r="I35" s="39"/>
      <c r="J35" s="30"/>
      <c r="K35" s="27"/>
      <c r="L35" s="27"/>
      <c r="M35" s="27"/>
      <c r="N35" s="27"/>
    </row>
    <row r="36" spans="1:15" customFormat="1" ht="20.100000000000001" customHeight="1" x14ac:dyDescent="0.25">
      <c r="A36" s="25"/>
      <c r="B36" s="74"/>
      <c r="C36" s="27"/>
      <c r="D36" s="39"/>
      <c r="E36" s="39"/>
      <c r="F36" s="39"/>
      <c r="G36" s="39"/>
      <c r="H36" s="39"/>
      <c r="I36" s="39"/>
      <c r="J36" s="27"/>
      <c r="K36" s="27"/>
      <c r="L36" s="27"/>
      <c r="M36" s="27"/>
      <c r="N36" s="27"/>
      <c r="O36" s="1"/>
    </row>
    <row r="37" spans="1:15" ht="20.100000000000001" customHeight="1" x14ac:dyDescent="0.25">
      <c r="C37" s="32" t="s">
        <v>206</v>
      </c>
      <c r="D37" s="39"/>
      <c r="E37" s="39"/>
      <c r="F37" s="39"/>
      <c r="G37" s="39"/>
      <c r="H37" s="39"/>
      <c r="I37" s="39"/>
      <c r="J37" s="27"/>
      <c r="K37" s="27"/>
      <c r="L37" s="27"/>
      <c r="M37" s="27"/>
      <c r="N37" s="27"/>
    </row>
    <row r="38" spans="1:15" ht="15" x14ac:dyDescent="0.25">
      <c r="C38" s="41" t="s">
        <v>33</v>
      </c>
      <c r="D38" s="53" t="s">
        <v>34</v>
      </c>
      <c r="E38" s="249" t="s">
        <v>518</v>
      </c>
      <c r="F38" s="53">
        <v>2023</v>
      </c>
      <c r="G38" s="53">
        <v>2022</v>
      </c>
      <c r="H38" s="53">
        <v>2021</v>
      </c>
      <c r="I38" s="53">
        <v>2020</v>
      </c>
      <c r="J38" s="41" t="s">
        <v>41</v>
      </c>
      <c r="K38" s="27"/>
      <c r="L38" s="27"/>
      <c r="M38" s="27"/>
      <c r="N38" s="27"/>
      <c r="O38" s="4"/>
    </row>
    <row r="39" spans="1:15" ht="65.099999999999994" customHeight="1" x14ac:dyDescent="0.25">
      <c r="C39" s="131" t="s">
        <v>324</v>
      </c>
      <c r="D39" s="39" t="s">
        <v>170</v>
      </c>
      <c r="E39" s="245">
        <v>0.78</v>
      </c>
      <c r="F39" s="246">
        <v>0.67</v>
      </c>
      <c r="G39" s="90" t="s">
        <v>35</v>
      </c>
      <c r="H39" s="90" t="s">
        <v>35</v>
      </c>
      <c r="I39" s="90" t="s">
        <v>35</v>
      </c>
      <c r="J39" s="146" t="s">
        <v>325</v>
      </c>
      <c r="K39" s="27"/>
      <c r="L39" s="27"/>
      <c r="M39" s="27"/>
      <c r="N39" s="27"/>
    </row>
    <row r="40" spans="1:15" ht="20.100000000000001" customHeight="1" x14ac:dyDescent="0.25">
      <c r="C40" s="174"/>
      <c r="D40" s="154"/>
      <c r="E40" s="154"/>
      <c r="F40" s="154"/>
      <c r="G40" s="154"/>
      <c r="H40" s="154"/>
      <c r="I40" s="154"/>
      <c r="J40" s="154"/>
      <c r="K40" s="27"/>
      <c r="L40" s="27"/>
      <c r="M40" s="27"/>
      <c r="N40" s="27"/>
    </row>
    <row r="41" spans="1:15" customFormat="1" ht="20.100000000000001" customHeight="1" x14ac:dyDescent="0.25">
      <c r="A41" s="25"/>
      <c r="B41" s="74"/>
      <c r="C41" s="1"/>
      <c r="D41" s="1"/>
      <c r="E41" s="1"/>
      <c r="F41" s="1"/>
      <c r="G41" s="1"/>
      <c r="H41" s="1"/>
      <c r="I41" s="1"/>
      <c r="J41" s="1"/>
      <c r="K41" s="27"/>
      <c r="L41" s="27"/>
      <c r="M41" s="27"/>
      <c r="N41" s="27"/>
      <c r="O41" s="1"/>
    </row>
    <row r="42" spans="1:15" customFormat="1" ht="20.100000000000001" customHeight="1" x14ac:dyDescent="0.25">
      <c r="A42" s="25"/>
      <c r="B42" s="74"/>
      <c r="C42" s="172"/>
      <c r="D42" s="1"/>
      <c r="E42" s="1"/>
      <c r="F42" s="1"/>
      <c r="G42" s="1"/>
      <c r="H42" s="1"/>
      <c r="I42" s="1"/>
      <c r="J42" s="1"/>
      <c r="K42" s="27"/>
      <c r="L42" s="27"/>
      <c r="M42" s="27"/>
      <c r="N42" s="27"/>
      <c r="O42" s="1"/>
    </row>
    <row r="43" spans="1:15" customFormat="1" ht="20.100000000000001" customHeight="1" x14ac:dyDescent="0.25">
      <c r="A43" s="25"/>
      <c r="B43" s="74"/>
      <c r="C43" s="1"/>
      <c r="D43" s="1"/>
      <c r="E43" s="1"/>
      <c r="F43" s="175"/>
      <c r="G43" s="1"/>
      <c r="H43" s="1"/>
      <c r="I43" s="1"/>
      <c r="J43" s="1"/>
      <c r="K43" s="27"/>
      <c r="L43" s="27"/>
      <c r="M43" s="27"/>
      <c r="N43" s="27"/>
      <c r="O43" s="1"/>
    </row>
    <row r="44" spans="1:15" ht="20.100000000000001" customHeight="1" x14ac:dyDescent="0.25">
      <c r="K44" s="27"/>
      <c r="L44" s="27"/>
      <c r="M44" s="27"/>
      <c r="N44" s="27"/>
    </row>
    <row r="45" spans="1:15" ht="20.100000000000001" customHeight="1" x14ac:dyDescent="0.25">
      <c r="K45" s="27"/>
      <c r="L45" s="27"/>
      <c r="M45" s="27"/>
      <c r="N45" s="27"/>
    </row>
    <row r="46" spans="1:15" ht="20.100000000000001" customHeight="1" x14ac:dyDescent="0.25">
      <c r="K46" s="27"/>
      <c r="L46" s="27"/>
      <c r="M46" s="27"/>
    </row>
    <row r="47" spans="1:15" ht="30" customHeight="1" x14ac:dyDescent="0.25">
      <c r="K47" s="27"/>
      <c r="L47" s="27"/>
      <c r="M47" s="27"/>
    </row>
    <row r="48" spans="1:15" ht="20.100000000000001" customHeight="1" x14ac:dyDescent="0.25">
      <c r="K48" s="27"/>
      <c r="L48" s="27"/>
      <c r="M48" s="27"/>
    </row>
    <row r="49" spans="3:13" ht="15" x14ac:dyDescent="0.25">
      <c r="K49" s="27"/>
      <c r="L49" s="27"/>
      <c r="M49" s="27"/>
    </row>
    <row r="50" spans="3:13" ht="45" customHeight="1" x14ac:dyDescent="0.25">
      <c r="K50" s="27"/>
      <c r="L50" s="27"/>
      <c r="M50" s="27"/>
    </row>
    <row r="51" spans="3:13" ht="20.100000000000001" customHeight="1" x14ac:dyDescent="0.25">
      <c r="C51" s="27"/>
      <c r="D51" s="27"/>
      <c r="E51" s="27"/>
      <c r="F51" s="27"/>
      <c r="G51" s="27"/>
      <c r="H51" s="27"/>
      <c r="I51" s="27"/>
      <c r="J51" s="27"/>
      <c r="K51" s="27"/>
      <c r="L51" s="27"/>
      <c r="M51" s="27"/>
    </row>
    <row r="52" spans="3:13" ht="69.95" customHeight="1" x14ac:dyDescent="0.25">
      <c r="C52" s="27"/>
      <c r="D52" s="27"/>
      <c r="E52" s="27"/>
      <c r="F52" s="27"/>
      <c r="G52" s="27"/>
      <c r="H52" s="27"/>
      <c r="I52" s="27"/>
      <c r="J52" s="27"/>
      <c r="K52" s="27"/>
      <c r="L52" s="27"/>
      <c r="M52" s="27"/>
    </row>
    <row r="53" spans="3:13" ht="20.100000000000001" customHeight="1" x14ac:dyDescent="0.25">
      <c r="C53" s="27"/>
      <c r="D53" s="27"/>
      <c r="E53" s="27"/>
      <c r="F53" s="27"/>
      <c r="G53" s="27"/>
      <c r="H53" s="27"/>
      <c r="I53" s="27"/>
      <c r="J53" s="27"/>
    </row>
    <row r="61" spans="3:13" ht="20.100000000000001" customHeight="1" x14ac:dyDescent="0.25">
      <c r="K61" s="27"/>
      <c r="L61" s="27"/>
      <c r="M61" s="27"/>
    </row>
    <row r="62" spans="3:13" ht="20.100000000000001" customHeight="1" x14ac:dyDescent="0.25">
      <c r="K62" s="27"/>
      <c r="L62" s="27"/>
      <c r="M62" s="27"/>
    </row>
    <row r="63" spans="3:13" ht="20.100000000000001" customHeight="1" x14ac:dyDescent="0.25">
      <c r="K63" s="27"/>
      <c r="L63" s="27"/>
      <c r="M63" s="27"/>
    </row>
  </sheetData>
  <sheetProtection algorithmName="SHA-512" hashValue="g+8iFo25M0wNgPZx08SSGcVhZsSAoh6VUQ7o0b1Bgx7/CkTdypeFXw3q0xe4PrIcWo/zPLH2nO72ORH7JhLnhA==" saltValue="dAIPPjvhFdW72kWCcD3Kww==" spinCount="100000" sheet="1" objects="1" scenarios="1"/>
  <mergeCells count="14">
    <mergeCell ref="C6:J7"/>
    <mergeCell ref="C8:H9"/>
    <mergeCell ref="I8:J9"/>
    <mergeCell ref="C10:J11"/>
    <mergeCell ref="A3:A4"/>
    <mergeCell ref="A5:A6"/>
    <mergeCell ref="A7:A8"/>
    <mergeCell ref="A9:A10"/>
    <mergeCell ref="A11:A12"/>
    <mergeCell ref="A23:A24"/>
    <mergeCell ref="A17:A18"/>
    <mergeCell ref="A19:A20"/>
    <mergeCell ref="A21:A22"/>
    <mergeCell ref="C14:C16"/>
  </mergeCells>
  <hyperlinks>
    <hyperlink ref="A9" location="'EU Taxonomy'!A1" display="EU Taxonomy" xr:uid="{25B4846A-B32A-430B-83BF-FE977E148ED1}"/>
    <hyperlink ref="A3" location="Cover!A1" display="Home" xr:uid="{4EACB518-4957-4C3F-BCCC-FE51DF0C4E58}"/>
    <hyperlink ref="A10" location="'Environmental Management'!A1" display=" Environmental Management" xr:uid="{DD6CD9ED-F464-441A-9CCC-13983B882797}"/>
    <hyperlink ref="A13" location="'ESG Strategy'!A1" display="ESG Strategy" xr:uid="{EC1730DA-8357-4E8E-9DC6-6318246ADE77}"/>
    <hyperlink ref="A14:A15" location="'EU Taxonomy'!A1" display="EU Taxonomy reporting" xr:uid="{6AD69515-9247-4E9F-8EDC-B13D927AB3C7}"/>
    <hyperlink ref="A16" location="'Governance KPIs'!A1" display="Governance KPIs" xr:uid="{A3C6FFD3-AA7E-45ED-8FA8-DCDB6C51DDBB}"/>
    <hyperlink ref="A17:A18" location="'Governance KPIs'!A1" display="Governance KPIs" xr:uid="{657CE85A-3C91-459C-A44B-583C6268C60A}"/>
    <hyperlink ref="A18" location="Engage!A1" display="Engage" xr:uid="{CD868F6F-63C2-48A3-8AB2-611BB3267FAF}"/>
    <hyperlink ref="A11:A12" location="'Social KPIs'!A1" display="Social KPIs" xr:uid="{2668DB1F-94FC-47B5-8934-AFCD6BC6880D}"/>
    <hyperlink ref="A7:A8" location="'Environmental KPIs.'!A1" display="Environmental KPIs" xr:uid="{E0FEFF0B-6B6A-433F-A804-97975A9C2279}"/>
    <hyperlink ref="A13:A14" location="'ESG Strategy'!A1" display="ESG Strategy" xr:uid="{E0742B8F-0508-4FDA-802F-C4DF091ADB13}"/>
    <hyperlink ref="A15:A16" location="'EU Taxonomy'!A1" display="EU Taxonomy reporting" xr:uid="{0A8F52C9-808E-47B8-8CF2-2B17C3961B3B}"/>
    <hyperlink ref="A19:A20" location="'Standards and Ratings'!A1" display="ESG standards, frameworks and ratings" xr:uid="{2B170D6D-8AEB-4ADF-B1A9-F56DBEEBE619}"/>
    <hyperlink ref="A20" location="Engage!A1" display="Engage" xr:uid="{56A33542-CC0C-4703-ACC5-8B2249939B02}"/>
    <hyperlink ref="A7" location="'ESG Strategy'!A1" display="Environmetal KPIs" xr:uid="{97474918-FC30-4525-BD24-D5556CB3A929}"/>
    <hyperlink ref="A11" location="'Environmental KPIs'!A1" display="Environmental KPIs" xr:uid="{25C49046-C477-4182-A8E2-FBFAC5FA2DA5}"/>
    <hyperlink ref="A14" location="'Climate and Energy'!A1" display="Climate and Energy" xr:uid="{6043C0D5-D291-446A-86E3-3B69468C951B}"/>
    <hyperlink ref="A15" location="'Environmental Management'!A1" display="Environmental Management" xr:uid="{0A81DA08-1650-4409-BF2A-F78B1D3A929E}"/>
    <hyperlink ref="A17" location="'Social KPIs'!A1" display="Social KPIs" xr:uid="{F14418C7-B53B-4B3B-B1DC-0F64A3082586}"/>
    <hyperlink ref="A19" location="'Governance KPIs'!A1" display="Governance KPIs" xr:uid="{72AD8B69-850E-46B1-BB6D-778B6A9CBAA9}"/>
    <hyperlink ref="A21" location="'Standards and Ratings'!A1" display="Standards and Rating" xr:uid="{A65FA68A-EBB6-4798-AD3C-9DA5F2CF7B14}"/>
    <hyperlink ref="A5:A6" location="'About &amp; Content'!A1" display="About &amp; Content" xr:uid="{8C3C6512-C8B2-41D8-8D96-56845ACA0F5B}"/>
    <hyperlink ref="A23:A24" location="'Feedback Hub'!A1" display="Feedback Hub" xr:uid="{A76D0782-1261-415A-9C30-9064C0D75D6B}"/>
    <hyperlink ref="A9:A10" location="'EU Taxonomy'!A1" display="EU Taxonomy" xr:uid="{B938A3D9-E01B-463A-8E3E-158C2DE24F83}"/>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34B5-6E84-47E2-A88D-EEF396F051D9}">
  <sheetPr>
    <tabColor theme="6"/>
  </sheetPr>
  <dimension ref="A1:M26"/>
  <sheetViews>
    <sheetView showGridLines="0" showRowColHeaders="0" zoomScale="80" zoomScaleNormal="80" workbookViewId="0">
      <selection activeCell="A16" sqref="A16"/>
    </sheetView>
  </sheetViews>
  <sheetFormatPr defaultColWidth="15.625" defaultRowHeight="20.100000000000001" customHeight="1" x14ac:dyDescent="0.25"/>
  <cols>
    <col min="1" max="1" width="35.625" style="25" customWidth="1"/>
    <col min="2" max="2" width="4.625" style="1" customWidth="1"/>
    <col min="3" max="3" width="80.625" style="1" customWidth="1"/>
    <col min="4" max="16384" width="15.625" style="1"/>
  </cols>
  <sheetData>
    <row r="1" spans="1:13" ht="58.35" customHeight="1" x14ac:dyDescent="0.25">
      <c r="B1" s="4"/>
      <c r="C1" s="4"/>
      <c r="D1" s="4"/>
      <c r="E1" s="4"/>
      <c r="F1" s="4"/>
      <c r="G1" s="4"/>
      <c r="H1" s="4"/>
      <c r="I1" s="4"/>
      <c r="J1" s="4"/>
      <c r="K1" s="4"/>
      <c r="L1" s="8"/>
      <c r="M1" s="19"/>
    </row>
    <row r="2" spans="1:13" ht="20.100000000000001" customHeight="1" x14ac:dyDescent="0.25">
      <c r="B2" s="4"/>
      <c r="C2" s="4"/>
      <c r="D2" s="4"/>
      <c r="E2" s="4"/>
      <c r="F2" s="4"/>
      <c r="G2" s="4"/>
      <c r="H2" s="4"/>
      <c r="I2" s="4"/>
      <c r="J2" s="4"/>
      <c r="K2" s="4"/>
      <c r="L2" s="8"/>
      <c r="M2" s="19"/>
    </row>
    <row r="3" spans="1:13" ht="20.100000000000001" customHeight="1" x14ac:dyDescent="0.25">
      <c r="A3" s="251" t="s">
        <v>225</v>
      </c>
      <c r="C3" s="26" t="s">
        <v>4</v>
      </c>
    </row>
    <row r="4" spans="1:13" ht="20.100000000000001" customHeight="1" x14ac:dyDescent="0.25">
      <c r="A4" s="251"/>
      <c r="C4" s="34"/>
    </row>
    <row r="5" spans="1:13" ht="20.100000000000001" customHeight="1" x14ac:dyDescent="0.25">
      <c r="A5" s="251" t="s">
        <v>226</v>
      </c>
      <c r="B5"/>
      <c r="C5" s="36" t="s">
        <v>5</v>
      </c>
      <c r="F5" s="45"/>
    </row>
    <row r="6" spans="1:13" ht="20.100000000000001" customHeight="1" x14ac:dyDescent="0.25">
      <c r="A6" s="251"/>
      <c r="C6" s="37" t="s">
        <v>6</v>
      </c>
      <c r="F6" s="45"/>
    </row>
    <row r="7" spans="1:13" ht="20.100000000000001" customHeight="1" x14ac:dyDescent="0.25">
      <c r="A7" s="251" t="s">
        <v>201</v>
      </c>
      <c r="B7" s="22"/>
      <c r="C7" s="37" t="s">
        <v>318</v>
      </c>
    </row>
    <row r="8" spans="1:13" ht="20.100000000000001" customHeight="1" x14ac:dyDescent="0.25">
      <c r="A8" s="251"/>
      <c r="B8" s="6"/>
      <c r="C8" s="37"/>
    </row>
    <row r="9" spans="1:13" ht="20.100000000000001" customHeight="1" x14ac:dyDescent="0.25">
      <c r="A9" s="251" t="s">
        <v>122</v>
      </c>
      <c r="B9" s="6"/>
      <c r="C9" s="36" t="s">
        <v>7</v>
      </c>
    </row>
    <row r="10" spans="1:13" ht="20.100000000000001" customHeight="1" x14ac:dyDescent="0.25">
      <c r="A10" s="251"/>
      <c r="B10" s="6"/>
      <c r="C10" s="37" t="s">
        <v>176</v>
      </c>
    </row>
    <row r="11" spans="1:13" ht="20.100000000000001" customHeight="1" x14ac:dyDescent="0.25">
      <c r="A11" s="251" t="s">
        <v>30</v>
      </c>
      <c r="B11" s="22"/>
      <c r="C11" s="37"/>
    </row>
    <row r="12" spans="1:13" ht="20.100000000000001" customHeight="1" x14ac:dyDescent="0.25">
      <c r="A12" s="251"/>
      <c r="B12" s="6"/>
      <c r="C12" s="36" t="s">
        <v>169</v>
      </c>
    </row>
    <row r="13" spans="1:13" ht="20.100000000000001" customHeight="1" x14ac:dyDescent="0.25">
      <c r="A13" s="252" t="s">
        <v>4</v>
      </c>
      <c r="B13" s="6"/>
      <c r="C13" s="37" t="s">
        <v>305</v>
      </c>
    </row>
    <row r="14" spans="1:13" ht="20.100000000000001" customHeight="1" x14ac:dyDescent="0.25">
      <c r="A14" s="252"/>
      <c r="B14" s="6"/>
      <c r="C14" s="37"/>
    </row>
    <row r="15" spans="1:13" ht="20.100000000000001" customHeight="1" x14ac:dyDescent="0.25">
      <c r="A15" s="35"/>
      <c r="B15" s="6"/>
      <c r="C15" s="36" t="s">
        <v>178</v>
      </c>
    </row>
    <row r="16" spans="1:13" ht="20.100000000000001" customHeight="1" x14ac:dyDescent="0.25">
      <c r="A16" s="35" t="s">
        <v>5</v>
      </c>
      <c r="B16" s="6"/>
      <c r="C16" s="37" t="s">
        <v>8</v>
      </c>
    </row>
    <row r="17" spans="1:3" ht="20.100000000000001" customHeight="1" x14ac:dyDescent="0.25">
      <c r="A17" s="35" t="s">
        <v>7</v>
      </c>
      <c r="B17" s="22"/>
      <c r="C17" s="37" t="s">
        <v>9</v>
      </c>
    </row>
    <row r="18" spans="1:3" ht="20.100000000000001" customHeight="1" x14ac:dyDescent="0.25">
      <c r="A18" s="35" t="s">
        <v>169</v>
      </c>
      <c r="B18" s="6"/>
      <c r="C18" s="37" t="s">
        <v>307</v>
      </c>
    </row>
    <row r="19" spans="1:3" ht="20.100000000000001" customHeight="1" x14ac:dyDescent="0.25">
      <c r="A19" s="35" t="s">
        <v>178</v>
      </c>
      <c r="B19" s="6"/>
      <c r="C19" s="50"/>
    </row>
    <row r="20" spans="1:3" ht="20.100000000000001" customHeight="1" x14ac:dyDescent="0.25">
      <c r="A20" s="35"/>
      <c r="B20" s="22"/>
      <c r="C20" s="50"/>
    </row>
    <row r="21" spans="1:3" ht="20.100000000000001" customHeight="1" x14ac:dyDescent="0.25">
      <c r="A21" s="251" t="s">
        <v>10</v>
      </c>
      <c r="B21" s="6"/>
      <c r="C21" s="23"/>
    </row>
    <row r="22" spans="1:3" ht="20.100000000000001" customHeight="1" x14ac:dyDescent="0.25">
      <c r="A22" s="251"/>
      <c r="B22" s="6"/>
    </row>
    <row r="23" spans="1:3" ht="20.100000000000001" customHeight="1" x14ac:dyDescent="0.25">
      <c r="A23" s="251" t="s">
        <v>224</v>
      </c>
      <c r="B23" s="6"/>
    </row>
    <row r="24" spans="1:3" ht="20.100000000000001" customHeight="1" x14ac:dyDescent="0.25">
      <c r="A24" s="251"/>
      <c r="B24" s="6"/>
    </row>
    <row r="25" spans="1:3" ht="20.100000000000001" customHeight="1" x14ac:dyDescent="0.25">
      <c r="A25" s="251" t="s">
        <v>290</v>
      </c>
    </row>
    <row r="26" spans="1:3" ht="20.100000000000001" customHeight="1" x14ac:dyDescent="0.25">
      <c r="A26" s="251"/>
    </row>
  </sheetData>
  <sheetProtection algorithmName="SHA-512" hashValue="7Jk0PYsDgE3vxBQXJb2hLx3LNn4LVLccokX5e4Jbf7O3ADVS999AiyeTMQA3cK2766pMnVFkG8mQpP7A0F0YYQ==" saltValue="5kWPNOqa3sclb/NhE9AHHw==" spinCount="100000" sheet="1" objects="1" scenarios="1"/>
  <mergeCells count="9">
    <mergeCell ref="A21:A22"/>
    <mergeCell ref="A23:A24"/>
    <mergeCell ref="A25:A26"/>
    <mergeCell ref="A13:A14"/>
    <mergeCell ref="A3:A4"/>
    <mergeCell ref="A5:A6"/>
    <mergeCell ref="A7:A8"/>
    <mergeCell ref="A9:A10"/>
    <mergeCell ref="A11:A12"/>
  </mergeCells>
  <hyperlinks>
    <hyperlink ref="C3" location="'Social KPIs'!A1" display="Social KPIs" xr:uid="{9407EB32-58A6-4694-A8B8-89AB890E634C}"/>
    <hyperlink ref="C5" location="Workforce!A1" display="Workforce" xr:uid="{9E602CF9-495E-4885-8AE6-BBE4658CAE31}"/>
    <hyperlink ref="C9" location="DEI!A1" display="Diversity, Equity and Inclusion" xr:uid="{3B6C6BA2-8841-408E-887B-BC483529FEED}"/>
    <hyperlink ref="C12" location="'Internal Training'!A1" display="Internal Training" xr:uid="{DCACD211-C7EB-4DF9-8EDB-8FB7114260A9}"/>
    <hyperlink ref="C15" location="'Employee Health and Safety'!A1" display="Employee Health and Safety" xr:uid="{9CABD238-65C8-4427-B0F2-1B6BDE6F911E}"/>
    <hyperlink ref="A7" location="'ESG Strategy'!A1" display="Environmetal KPIs" xr:uid="{F37E76F4-C9F6-4FFB-830E-606F0C9F5733}"/>
    <hyperlink ref="A9" location="'EU Taxonomy'!A1" display="EU Taxonomy" xr:uid="{DA9B9E91-A55D-4A27-808D-7A7319437037}"/>
    <hyperlink ref="A13" location="'Social KPIs'!A1" display="Social KPIs" xr:uid="{CC25969D-C7FA-4873-84E9-3D614275BD41}"/>
    <hyperlink ref="A11" location="'Environmental KPIs'!A1" display="Environmental KPIs" xr:uid="{18F2D49E-7FBD-474E-BDEF-5B500E8811BA}"/>
    <hyperlink ref="A3" location="Cover!A1" display="Home" xr:uid="{7560D998-FA02-4C89-9430-69D69C678DB3}"/>
    <hyperlink ref="A16" location="Workforce!A1" display="Workforce" xr:uid="{12B3FA9A-7169-4685-9F29-FD28991866BB}"/>
    <hyperlink ref="A17" location="DEI!A1" display="Diversity, Equity and Inclusion" xr:uid="{02D09B42-800E-4DD7-A94C-F2906C26E26C}"/>
    <hyperlink ref="A18" location="'Internal Training'!A1" display="Internal Training" xr:uid="{93157560-0DB8-4D64-9EDD-EDF9FD9E9A21}"/>
    <hyperlink ref="A19" location="'Employee Health and Safety'!A1" display="Employee Health and Safety" xr:uid="{ACDB88ED-B0BF-4AB0-9EED-C8202486466C}"/>
    <hyperlink ref="A21" location="'Governance KPIs'!A1" display="Governance KPIs" xr:uid="{AD1497A1-15D2-4FBD-838C-5847906F46CA}"/>
    <hyperlink ref="A23" location="'Standards and Ratings'!A1" display="Standards and Rating" xr:uid="{8D909EE7-BBAE-49F7-B250-592FB8EE3426}"/>
    <hyperlink ref="A5:A6" location="'About &amp; Content'!A1" display="About &amp; Content" xr:uid="{386F6735-F7D0-46C9-91E1-B810DB4F52A6}"/>
    <hyperlink ref="A25:A26" location="'Feedback Hub'!A1" display="Feedback Hub" xr:uid="{28B10038-DF62-4146-A8EA-13D52AF63E7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7F4A-DA13-485A-AC62-E4AECABC7A10}">
  <sheetPr>
    <tabColor theme="2"/>
  </sheetPr>
  <dimension ref="A1:L90"/>
  <sheetViews>
    <sheetView showGridLines="0" showRowColHeaders="0" zoomScale="80" zoomScaleNormal="80" workbookViewId="0">
      <selection activeCell="A17" sqref="A17"/>
    </sheetView>
  </sheetViews>
  <sheetFormatPr defaultColWidth="15.625" defaultRowHeight="20.100000000000001" customHeight="1" x14ac:dyDescent="0.25"/>
  <cols>
    <col min="1" max="1" width="35.625" style="25" customWidth="1"/>
    <col min="2" max="2" width="4.625" style="1" customWidth="1"/>
    <col min="3" max="3" width="40.625" style="27" customWidth="1"/>
    <col min="4" max="4" width="12.625" style="27" customWidth="1"/>
    <col min="5" max="10" width="9.625" style="27" customWidth="1"/>
    <col min="11" max="11" width="60.625" style="27" customWidth="1"/>
    <col min="12" max="12" width="15.625" style="27"/>
    <col min="13" max="16384" width="15.625" style="1"/>
  </cols>
  <sheetData>
    <row r="1" spans="1:12" ht="58.35" customHeight="1" x14ac:dyDescent="0.25">
      <c r="B1" s="4"/>
      <c r="F1" s="73"/>
      <c r="G1" s="73"/>
      <c r="H1" s="73"/>
      <c r="I1" s="73"/>
      <c r="J1" s="73"/>
      <c r="K1" s="73"/>
      <c r="L1" s="73"/>
    </row>
    <row r="2" spans="1:12" ht="20.100000000000001" customHeight="1" x14ac:dyDescent="0.25">
      <c r="B2" s="4"/>
    </row>
    <row r="3" spans="1:12" ht="20.100000000000001" customHeight="1" x14ac:dyDescent="0.25">
      <c r="A3" s="251" t="s">
        <v>225</v>
      </c>
      <c r="B3" s="4"/>
      <c r="C3" s="26" t="s">
        <v>5</v>
      </c>
    </row>
    <row r="4" spans="1:12" ht="20.100000000000001" customHeight="1" x14ac:dyDescent="0.25">
      <c r="A4" s="251"/>
    </row>
    <row r="5" spans="1:12" ht="20.100000000000001" customHeight="1" x14ac:dyDescent="0.25">
      <c r="A5" s="251" t="s">
        <v>226</v>
      </c>
      <c r="C5" s="38" t="s">
        <v>29</v>
      </c>
    </row>
    <row r="6" spans="1:12" ht="20.100000000000001" customHeight="1" x14ac:dyDescent="0.25">
      <c r="A6" s="251"/>
      <c r="B6" s="24"/>
      <c r="C6" s="254" t="s">
        <v>245</v>
      </c>
      <c r="D6" s="254"/>
      <c r="E6" s="254"/>
      <c r="F6" s="254"/>
      <c r="G6" s="254"/>
      <c r="H6" s="254"/>
      <c r="I6" s="254"/>
      <c r="J6" s="254"/>
      <c r="K6" s="254"/>
      <c r="L6" s="254"/>
    </row>
    <row r="7" spans="1:12" ht="20.100000000000001" customHeight="1" x14ac:dyDescent="0.25">
      <c r="A7" s="251" t="s">
        <v>201</v>
      </c>
      <c r="B7" s="4"/>
      <c r="C7" s="254"/>
      <c r="D7" s="254"/>
      <c r="E7" s="254"/>
      <c r="F7" s="254"/>
      <c r="G7" s="254"/>
      <c r="H7" s="254"/>
      <c r="I7" s="254"/>
      <c r="J7" s="254"/>
      <c r="K7" s="254"/>
      <c r="L7" s="254"/>
    </row>
    <row r="8" spans="1:12" ht="20.100000000000001" customHeight="1" x14ac:dyDescent="0.25">
      <c r="A8" s="251"/>
      <c r="B8" s="15"/>
      <c r="C8" s="254"/>
      <c r="D8" s="254"/>
      <c r="E8" s="254"/>
      <c r="F8" s="254"/>
      <c r="G8" s="254"/>
      <c r="H8" s="254"/>
      <c r="I8" s="254"/>
      <c r="J8" s="254"/>
      <c r="K8" s="254"/>
      <c r="L8" s="254"/>
    </row>
    <row r="9" spans="1:12" ht="20.100000000000001" customHeight="1" x14ac:dyDescent="0.25">
      <c r="A9" s="251" t="s">
        <v>122</v>
      </c>
      <c r="B9" s="12"/>
      <c r="C9" s="254"/>
      <c r="D9" s="254"/>
      <c r="E9" s="254"/>
      <c r="F9" s="254"/>
      <c r="G9" s="254"/>
      <c r="H9" s="254"/>
      <c r="I9" s="254"/>
      <c r="J9" s="254"/>
      <c r="K9" s="254"/>
      <c r="L9" s="254"/>
    </row>
    <row r="10" spans="1:12" ht="20.100000000000001" customHeight="1" x14ac:dyDescent="0.25">
      <c r="A10" s="251"/>
      <c r="B10" s="4"/>
      <c r="C10" s="30"/>
      <c r="D10" s="30"/>
      <c r="E10" s="30"/>
      <c r="F10" s="30"/>
      <c r="G10" s="30"/>
      <c r="H10" s="30"/>
      <c r="I10" s="30"/>
      <c r="J10" s="30"/>
      <c r="K10" s="30"/>
    </row>
    <row r="11" spans="1:12" ht="20.100000000000001" customHeight="1" x14ac:dyDescent="0.25">
      <c r="A11" s="251" t="s">
        <v>30</v>
      </c>
      <c r="B11" s="14"/>
      <c r="C11" s="38" t="s">
        <v>31</v>
      </c>
    </row>
    <row r="12" spans="1:12" ht="20.100000000000001" customHeight="1" x14ac:dyDescent="0.25">
      <c r="A12" s="251"/>
      <c r="B12" s="6"/>
      <c r="C12" s="27" t="s">
        <v>510</v>
      </c>
    </row>
    <row r="13" spans="1:12" ht="20.100000000000001" customHeight="1" x14ac:dyDescent="0.25">
      <c r="A13" s="252" t="s">
        <v>4</v>
      </c>
      <c r="B13" s="4"/>
      <c r="C13" s="27" t="s">
        <v>316</v>
      </c>
    </row>
    <row r="14" spans="1:12" ht="20.100000000000001" customHeight="1" x14ac:dyDescent="0.25">
      <c r="A14" s="252"/>
      <c r="B14" s="24"/>
    </row>
    <row r="15" spans="1:12" ht="20.100000000000001" customHeight="1" x14ac:dyDescent="0.25">
      <c r="A15" s="35"/>
      <c r="B15" s="47"/>
    </row>
    <row r="16" spans="1:12" ht="20.100000000000001" customHeight="1" x14ac:dyDescent="0.25">
      <c r="A16" s="46" t="s">
        <v>5</v>
      </c>
      <c r="B16" s="4"/>
      <c r="C16" s="26" t="s">
        <v>32</v>
      </c>
    </row>
    <row r="17" spans="1:12" ht="20.100000000000001" customHeight="1" x14ac:dyDescent="0.25">
      <c r="A17" s="35" t="s">
        <v>7</v>
      </c>
      <c r="B17" s="69"/>
    </row>
    <row r="18" spans="1:12" ht="20.100000000000001" customHeight="1" x14ac:dyDescent="0.25">
      <c r="A18" s="35" t="s">
        <v>169</v>
      </c>
      <c r="B18" s="91"/>
      <c r="C18" s="32" t="s">
        <v>6</v>
      </c>
    </row>
    <row r="19" spans="1:12" ht="20.100000000000001" customHeight="1" x14ac:dyDescent="0.25">
      <c r="A19" s="35" t="s">
        <v>178</v>
      </c>
      <c r="B19" s="93"/>
      <c r="C19" s="41" t="s">
        <v>127</v>
      </c>
      <c r="D19" s="53" t="s">
        <v>34</v>
      </c>
      <c r="E19" s="53">
        <v>2024</v>
      </c>
      <c r="F19" s="53">
        <v>2023</v>
      </c>
      <c r="G19" s="53">
        <v>2022</v>
      </c>
      <c r="H19" s="53">
        <v>2021</v>
      </c>
      <c r="I19" s="53">
        <v>2020</v>
      </c>
      <c r="J19" s="53">
        <v>2019</v>
      </c>
      <c r="K19" s="41" t="s">
        <v>41</v>
      </c>
      <c r="L19" s="1"/>
    </row>
    <row r="20" spans="1:12" ht="20.100000000000001" customHeight="1" x14ac:dyDescent="0.25">
      <c r="A20" s="35"/>
      <c r="B20" s="93"/>
      <c r="C20" s="61"/>
      <c r="D20" s="143"/>
      <c r="E20" s="143"/>
      <c r="F20" s="143"/>
      <c r="G20" s="143"/>
      <c r="H20" s="143"/>
      <c r="I20" s="143"/>
      <c r="J20" s="143"/>
      <c r="K20" s="61"/>
      <c r="L20" s="1"/>
    </row>
    <row r="21" spans="1:12" ht="20.100000000000001" customHeight="1" x14ac:dyDescent="0.25">
      <c r="A21" s="251" t="s">
        <v>10</v>
      </c>
      <c r="B21" s="94"/>
      <c r="C21" s="48" t="s">
        <v>131</v>
      </c>
      <c r="D21" s="39" t="s">
        <v>39</v>
      </c>
      <c r="E21" s="101">
        <v>4813</v>
      </c>
      <c r="F21" s="103">
        <v>4676</v>
      </c>
      <c r="G21" s="102">
        <v>4617</v>
      </c>
      <c r="H21" s="103">
        <v>4678</v>
      </c>
      <c r="I21" s="103">
        <v>4374</v>
      </c>
      <c r="J21" s="103">
        <v>4797</v>
      </c>
      <c r="K21" s="27" t="s">
        <v>507</v>
      </c>
      <c r="L21" s="1"/>
    </row>
    <row r="22" spans="1:12" ht="20.100000000000001" customHeight="1" x14ac:dyDescent="0.25">
      <c r="A22" s="251"/>
      <c r="B22" s="94"/>
      <c r="C22" s="140" t="s">
        <v>132</v>
      </c>
      <c r="D22" s="126"/>
      <c r="E22" s="144"/>
      <c r="F22" s="145"/>
      <c r="G22" s="155"/>
      <c r="H22" s="155"/>
      <c r="I22" s="155"/>
      <c r="J22" s="145"/>
      <c r="K22" s="128"/>
      <c r="L22" s="1"/>
    </row>
    <row r="23" spans="1:12" ht="24.95" customHeight="1" x14ac:dyDescent="0.25">
      <c r="A23" s="251" t="s">
        <v>224</v>
      </c>
      <c r="B23" s="94"/>
      <c r="C23" s="147" t="s">
        <v>133</v>
      </c>
      <c r="D23" s="126" t="s">
        <v>39</v>
      </c>
      <c r="E23" s="144">
        <v>862</v>
      </c>
      <c r="F23" s="145">
        <v>799</v>
      </c>
      <c r="G23" s="145">
        <v>796</v>
      </c>
      <c r="H23" s="145">
        <v>879</v>
      </c>
      <c r="I23" s="145">
        <v>745</v>
      </c>
      <c r="J23" s="145">
        <v>794</v>
      </c>
      <c r="K23" s="283" t="s">
        <v>509</v>
      </c>
      <c r="L23" s="1"/>
    </row>
    <row r="24" spans="1:12" ht="24.95" customHeight="1" x14ac:dyDescent="0.25">
      <c r="A24" s="251"/>
      <c r="B24" s="94"/>
      <c r="C24" s="147" t="s">
        <v>134</v>
      </c>
      <c r="D24" s="126" t="s">
        <v>39</v>
      </c>
      <c r="E24" s="144">
        <v>683</v>
      </c>
      <c r="F24" s="145">
        <v>749</v>
      </c>
      <c r="G24" s="145">
        <v>699</v>
      </c>
      <c r="H24" s="145">
        <v>612</v>
      </c>
      <c r="I24" s="145">
        <v>588</v>
      </c>
      <c r="J24" s="145">
        <v>671</v>
      </c>
      <c r="K24" s="283"/>
      <c r="L24" s="1"/>
    </row>
    <row r="25" spans="1:12" ht="24.95" customHeight="1" x14ac:dyDescent="0.25">
      <c r="A25" s="251" t="s">
        <v>290</v>
      </c>
      <c r="B25" s="93"/>
      <c r="C25" s="147" t="s">
        <v>135</v>
      </c>
      <c r="D25" s="126" t="s">
        <v>39</v>
      </c>
      <c r="E25" s="144">
        <v>592</v>
      </c>
      <c r="F25" s="145">
        <v>605</v>
      </c>
      <c r="G25" s="145">
        <v>621</v>
      </c>
      <c r="H25" s="145">
        <v>668</v>
      </c>
      <c r="I25" s="145">
        <v>579</v>
      </c>
      <c r="J25" s="145">
        <v>623</v>
      </c>
      <c r="K25" s="283"/>
      <c r="L25" s="1"/>
    </row>
    <row r="26" spans="1:12" ht="24.95" customHeight="1" x14ac:dyDescent="0.25">
      <c r="A26" s="251"/>
      <c r="B26" s="94"/>
      <c r="C26" s="147" t="s">
        <v>136</v>
      </c>
      <c r="D26" s="126" t="s">
        <v>39</v>
      </c>
      <c r="E26" s="144">
        <v>2676</v>
      </c>
      <c r="F26" s="145">
        <v>2523</v>
      </c>
      <c r="G26" s="145">
        <v>2501</v>
      </c>
      <c r="H26" s="145">
        <v>2519</v>
      </c>
      <c r="I26" s="145">
        <v>2462</v>
      </c>
      <c r="J26" s="145">
        <v>2709</v>
      </c>
      <c r="K26" s="283"/>
      <c r="L26" s="1"/>
    </row>
    <row r="27" spans="1:12" ht="20.100000000000001" customHeight="1" x14ac:dyDescent="0.25">
      <c r="B27" s="94"/>
      <c r="C27" s="140" t="s">
        <v>137</v>
      </c>
      <c r="D27" s="126"/>
      <c r="E27" s="144"/>
      <c r="F27" s="145"/>
      <c r="G27" s="145"/>
      <c r="H27" s="145"/>
      <c r="I27" s="145"/>
      <c r="J27" s="145"/>
      <c r="K27" s="128"/>
      <c r="L27" s="1"/>
    </row>
    <row r="28" spans="1:12" ht="20.100000000000001" customHeight="1" x14ac:dyDescent="0.25">
      <c r="B28" s="94"/>
      <c r="C28" s="147" t="s">
        <v>138</v>
      </c>
      <c r="D28" s="126" t="s">
        <v>39</v>
      </c>
      <c r="E28" s="144">
        <v>3406</v>
      </c>
      <c r="F28" s="145">
        <v>3345</v>
      </c>
      <c r="G28" s="145">
        <v>3294</v>
      </c>
      <c r="H28" s="145">
        <v>3316</v>
      </c>
      <c r="I28" s="145">
        <v>3148</v>
      </c>
      <c r="J28" s="145">
        <v>3426</v>
      </c>
      <c r="K28" s="278" t="s">
        <v>508</v>
      </c>
      <c r="L28" s="1"/>
    </row>
    <row r="29" spans="1:12" ht="20.100000000000001" customHeight="1" x14ac:dyDescent="0.25">
      <c r="B29" s="94"/>
      <c r="C29" s="147" t="s">
        <v>139</v>
      </c>
      <c r="D29" s="126" t="s">
        <v>39</v>
      </c>
      <c r="E29" s="144">
        <v>1350</v>
      </c>
      <c r="F29" s="145">
        <v>1287</v>
      </c>
      <c r="G29" s="145">
        <v>1302</v>
      </c>
      <c r="H29" s="145">
        <v>1344</v>
      </c>
      <c r="I29" s="145">
        <v>1223</v>
      </c>
      <c r="J29" s="145">
        <v>1326</v>
      </c>
      <c r="K29" s="254"/>
      <c r="L29" s="1"/>
    </row>
    <row r="30" spans="1:12" ht="20.100000000000001" customHeight="1" x14ac:dyDescent="0.25">
      <c r="B30" s="95"/>
      <c r="C30" s="147" t="s">
        <v>506</v>
      </c>
      <c r="D30" s="126" t="s">
        <v>39</v>
      </c>
      <c r="E30" s="144">
        <v>1</v>
      </c>
      <c r="F30" s="145">
        <v>3</v>
      </c>
      <c r="G30" s="145">
        <v>2</v>
      </c>
      <c r="H30" s="145" t="s">
        <v>35</v>
      </c>
      <c r="I30" s="145" t="s">
        <v>35</v>
      </c>
      <c r="J30" s="145" t="s">
        <v>35</v>
      </c>
      <c r="K30" s="254"/>
      <c r="L30" s="1"/>
    </row>
    <row r="31" spans="1:12" ht="20.100000000000001" customHeight="1" x14ac:dyDescent="0.25">
      <c r="B31" s="94"/>
      <c r="C31" s="147" t="s">
        <v>140</v>
      </c>
      <c r="D31" s="126" t="s">
        <v>39</v>
      </c>
      <c r="E31" s="144">
        <v>56</v>
      </c>
      <c r="F31" s="145">
        <v>41</v>
      </c>
      <c r="G31" s="145">
        <v>19</v>
      </c>
      <c r="H31" s="145">
        <v>18</v>
      </c>
      <c r="I31" s="145">
        <v>3</v>
      </c>
      <c r="J31" s="145">
        <v>45</v>
      </c>
      <c r="K31" s="279"/>
      <c r="L31" s="1"/>
    </row>
    <row r="32" spans="1:12" ht="20.100000000000001" customHeight="1" x14ac:dyDescent="0.25">
      <c r="B32" s="94"/>
      <c r="C32" s="140" t="s">
        <v>141</v>
      </c>
      <c r="D32" s="126" t="s">
        <v>39</v>
      </c>
      <c r="E32" s="144">
        <v>4406</v>
      </c>
      <c r="F32" s="145">
        <v>4213</v>
      </c>
      <c r="G32" s="145">
        <v>4159</v>
      </c>
      <c r="H32" s="145"/>
      <c r="I32" s="145"/>
      <c r="J32" s="145"/>
      <c r="K32" s="128"/>
      <c r="L32" s="1"/>
    </row>
    <row r="33" spans="2:12" ht="20.100000000000001" customHeight="1" x14ac:dyDescent="0.25">
      <c r="B33" s="94"/>
      <c r="C33" s="147" t="s">
        <v>138</v>
      </c>
      <c r="D33" s="126" t="s">
        <v>39</v>
      </c>
      <c r="E33" s="144">
        <v>3183</v>
      </c>
      <c r="F33" s="145">
        <v>3061</v>
      </c>
      <c r="G33" s="145">
        <v>3005</v>
      </c>
      <c r="H33" s="145" t="s">
        <v>35</v>
      </c>
      <c r="I33" s="145" t="s">
        <v>35</v>
      </c>
      <c r="J33" s="145" t="s">
        <v>35</v>
      </c>
      <c r="K33" s="280"/>
      <c r="L33" s="1"/>
    </row>
    <row r="34" spans="2:12" ht="20.100000000000001" customHeight="1" x14ac:dyDescent="0.25">
      <c r="B34" s="94"/>
      <c r="C34" s="147" t="s">
        <v>139</v>
      </c>
      <c r="D34" s="126" t="s">
        <v>39</v>
      </c>
      <c r="E34" s="144">
        <v>1218</v>
      </c>
      <c r="F34" s="145">
        <v>1148</v>
      </c>
      <c r="G34" s="145">
        <v>1151</v>
      </c>
      <c r="H34" s="145" t="s">
        <v>35</v>
      </c>
      <c r="I34" s="145" t="s">
        <v>35</v>
      </c>
      <c r="J34" s="145" t="s">
        <v>35</v>
      </c>
      <c r="K34" s="281"/>
      <c r="L34" s="1"/>
    </row>
    <row r="35" spans="2:12" ht="20.100000000000001" customHeight="1" x14ac:dyDescent="0.25">
      <c r="B35" s="95"/>
      <c r="C35" s="147" t="s">
        <v>506</v>
      </c>
      <c r="D35" s="126" t="s">
        <v>39</v>
      </c>
      <c r="E35" s="144">
        <v>1</v>
      </c>
      <c r="F35" s="145">
        <v>3</v>
      </c>
      <c r="G35" s="145">
        <v>2</v>
      </c>
      <c r="H35" s="145" t="s">
        <v>35</v>
      </c>
      <c r="I35" s="145" t="s">
        <v>35</v>
      </c>
      <c r="J35" s="145" t="s">
        <v>35</v>
      </c>
      <c r="K35" s="281"/>
      <c r="L35" s="1"/>
    </row>
    <row r="36" spans="2:12" ht="20.100000000000001" customHeight="1" x14ac:dyDescent="0.25">
      <c r="B36" s="94"/>
      <c r="C36" s="147" t="s">
        <v>140</v>
      </c>
      <c r="D36" s="126" t="s">
        <v>39</v>
      </c>
      <c r="E36" s="144">
        <v>4</v>
      </c>
      <c r="F36" s="145">
        <v>1</v>
      </c>
      <c r="G36" s="145">
        <v>1</v>
      </c>
      <c r="H36" s="145" t="s">
        <v>35</v>
      </c>
      <c r="I36" s="145" t="s">
        <v>35</v>
      </c>
      <c r="J36" s="145" t="s">
        <v>35</v>
      </c>
      <c r="K36" s="282"/>
      <c r="L36" s="1"/>
    </row>
    <row r="37" spans="2:12" ht="20.100000000000001" customHeight="1" x14ac:dyDescent="0.25">
      <c r="B37" s="94"/>
      <c r="C37" s="140" t="s">
        <v>142</v>
      </c>
      <c r="D37" s="126" t="s">
        <v>39</v>
      </c>
      <c r="E37" s="144">
        <v>407</v>
      </c>
      <c r="F37" s="145">
        <v>462</v>
      </c>
      <c r="G37" s="145">
        <v>458</v>
      </c>
      <c r="H37" s="145"/>
      <c r="I37" s="145"/>
      <c r="J37" s="145"/>
      <c r="K37" s="128"/>
      <c r="L37" s="1"/>
    </row>
    <row r="38" spans="2:12" ht="20.100000000000001" customHeight="1" x14ac:dyDescent="0.25">
      <c r="B38" s="94"/>
      <c r="C38" s="147" t="s">
        <v>138</v>
      </c>
      <c r="D38" s="126" t="s">
        <v>39</v>
      </c>
      <c r="E38" s="144">
        <v>223</v>
      </c>
      <c r="F38" s="145">
        <v>283</v>
      </c>
      <c r="G38" s="145">
        <v>289</v>
      </c>
      <c r="H38" s="145" t="s">
        <v>35</v>
      </c>
      <c r="I38" s="145" t="s">
        <v>35</v>
      </c>
      <c r="J38" s="145" t="s">
        <v>35</v>
      </c>
      <c r="K38" s="280"/>
      <c r="L38" s="1"/>
    </row>
    <row r="39" spans="2:12" ht="20.100000000000001" customHeight="1" x14ac:dyDescent="0.25">
      <c r="B39" s="94"/>
      <c r="C39" s="147" t="s">
        <v>139</v>
      </c>
      <c r="D39" s="126" t="s">
        <v>39</v>
      </c>
      <c r="E39" s="144">
        <v>132</v>
      </c>
      <c r="F39" s="145">
        <v>139</v>
      </c>
      <c r="G39" s="145">
        <v>151</v>
      </c>
      <c r="H39" s="145" t="s">
        <v>35</v>
      </c>
      <c r="I39" s="145" t="s">
        <v>35</v>
      </c>
      <c r="J39" s="145" t="s">
        <v>35</v>
      </c>
      <c r="K39" s="281"/>
      <c r="L39" s="1"/>
    </row>
    <row r="40" spans="2:12" ht="20.100000000000001" customHeight="1" x14ac:dyDescent="0.25">
      <c r="B40" s="95"/>
      <c r="C40" s="147" t="s">
        <v>506</v>
      </c>
      <c r="D40" s="126" t="s">
        <v>39</v>
      </c>
      <c r="E40" s="144" t="s">
        <v>35</v>
      </c>
      <c r="F40" s="145">
        <v>0</v>
      </c>
      <c r="G40" s="145">
        <v>0</v>
      </c>
      <c r="H40" s="145" t="s">
        <v>35</v>
      </c>
      <c r="I40" s="145" t="s">
        <v>35</v>
      </c>
      <c r="J40" s="145" t="s">
        <v>35</v>
      </c>
      <c r="K40" s="281"/>
      <c r="L40" s="1"/>
    </row>
    <row r="41" spans="2:12" ht="20.100000000000001" customHeight="1" x14ac:dyDescent="0.25">
      <c r="B41" s="94"/>
      <c r="C41" s="147" t="s">
        <v>140</v>
      </c>
      <c r="D41" s="126" t="s">
        <v>39</v>
      </c>
      <c r="E41" s="144">
        <v>52</v>
      </c>
      <c r="F41" s="145">
        <v>40</v>
      </c>
      <c r="G41" s="145">
        <v>18</v>
      </c>
      <c r="H41" s="145" t="s">
        <v>35</v>
      </c>
      <c r="I41" s="145" t="s">
        <v>35</v>
      </c>
      <c r="J41" s="145" t="s">
        <v>35</v>
      </c>
      <c r="K41" s="282"/>
      <c r="L41" s="1"/>
    </row>
    <row r="42" spans="2:12" ht="20.100000000000001" customHeight="1" x14ac:dyDescent="0.25">
      <c r="B42" s="94"/>
      <c r="C42" s="140" t="s">
        <v>143</v>
      </c>
      <c r="D42" s="126" t="s">
        <v>39</v>
      </c>
      <c r="E42" s="144" t="s">
        <v>35</v>
      </c>
      <c r="F42" s="145">
        <v>1</v>
      </c>
      <c r="G42" s="145">
        <v>0</v>
      </c>
      <c r="H42" s="145"/>
      <c r="I42" s="145"/>
      <c r="J42" s="145"/>
      <c r="K42" s="128"/>
      <c r="L42" s="1"/>
    </row>
    <row r="43" spans="2:12" ht="20.100000000000001" customHeight="1" x14ac:dyDescent="0.25">
      <c r="B43" s="94"/>
      <c r="C43" s="147" t="s">
        <v>138</v>
      </c>
      <c r="D43" s="126" t="s">
        <v>39</v>
      </c>
      <c r="E43" s="144" t="s">
        <v>35</v>
      </c>
      <c r="F43" s="145">
        <v>1</v>
      </c>
      <c r="G43" s="145">
        <v>0</v>
      </c>
      <c r="H43" s="145" t="s">
        <v>35</v>
      </c>
      <c r="I43" s="145" t="s">
        <v>35</v>
      </c>
      <c r="J43" s="145" t="s">
        <v>35</v>
      </c>
      <c r="K43" s="284"/>
      <c r="L43" s="1"/>
    </row>
    <row r="44" spans="2:12" ht="20.100000000000001" customHeight="1" x14ac:dyDescent="0.25">
      <c r="B44" s="94"/>
      <c r="C44" s="147" t="s">
        <v>139</v>
      </c>
      <c r="D44" s="126" t="s">
        <v>39</v>
      </c>
      <c r="E44" s="144" t="s">
        <v>35</v>
      </c>
      <c r="F44" s="145">
        <v>0</v>
      </c>
      <c r="G44" s="145">
        <v>0</v>
      </c>
      <c r="H44" s="145" t="s">
        <v>35</v>
      </c>
      <c r="I44" s="145" t="s">
        <v>35</v>
      </c>
      <c r="J44" s="145" t="s">
        <v>35</v>
      </c>
      <c r="K44" s="285"/>
      <c r="L44" s="1"/>
    </row>
    <row r="45" spans="2:12" ht="20.100000000000001" customHeight="1" x14ac:dyDescent="0.25">
      <c r="B45" s="96"/>
      <c r="C45" s="147" t="s">
        <v>506</v>
      </c>
      <c r="D45" s="126" t="s">
        <v>39</v>
      </c>
      <c r="E45" s="144" t="s">
        <v>35</v>
      </c>
      <c r="F45" s="145">
        <v>0</v>
      </c>
      <c r="G45" s="145">
        <v>0</v>
      </c>
      <c r="H45" s="145" t="s">
        <v>35</v>
      </c>
      <c r="I45" s="145" t="s">
        <v>35</v>
      </c>
      <c r="J45" s="145" t="s">
        <v>35</v>
      </c>
      <c r="K45" s="285"/>
      <c r="L45" s="1"/>
    </row>
    <row r="46" spans="2:12" ht="20.100000000000001" customHeight="1" x14ac:dyDescent="0.25">
      <c r="B46" s="97"/>
      <c r="C46" s="147" t="s">
        <v>140</v>
      </c>
      <c r="D46" s="126" t="s">
        <v>39</v>
      </c>
      <c r="E46" s="144" t="s">
        <v>35</v>
      </c>
      <c r="F46" s="145">
        <v>0</v>
      </c>
      <c r="G46" s="145">
        <v>0</v>
      </c>
      <c r="H46" s="145" t="s">
        <v>35</v>
      </c>
      <c r="I46" s="145" t="s">
        <v>35</v>
      </c>
      <c r="J46" s="145" t="s">
        <v>35</v>
      </c>
      <c r="K46" s="286"/>
      <c r="L46" s="1"/>
    </row>
    <row r="47" spans="2:12" ht="20.100000000000001" customHeight="1" x14ac:dyDescent="0.25">
      <c r="B47" s="97"/>
      <c r="C47" s="89"/>
      <c r="D47" s="39"/>
      <c r="E47" s="88"/>
      <c r="F47" s="88"/>
      <c r="G47" s="88"/>
      <c r="H47" s="88"/>
      <c r="I47" s="88"/>
      <c r="J47" s="88"/>
      <c r="L47" s="1"/>
    </row>
    <row r="48" spans="2:12" ht="20.100000000000001" customHeight="1" x14ac:dyDescent="0.25">
      <c r="B48" s="4"/>
      <c r="C48" s="48" t="s">
        <v>144</v>
      </c>
      <c r="D48" s="39" t="s">
        <v>39</v>
      </c>
      <c r="E48" s="101">
        <v>822</v>
      </c>
      <c r="F48" s="103">
        <v>833</v>
      </c>
      <c r="G48" s="102">
        <v>1023</v>
      </c>
      <c r="H48" s="103"/>
      <c r="I48" s="103"/>
      <c r="J48" s="103"/>
      <c r="L48" s="1"/>
    </row>
    <row r="49" spans="2:12" ht="20.100000000000001" customHeight="1" x14ac:dyDescent="0.25">
      <c r="B49" s="47"/>
      <c r="C49" s="140" t="s">
        <v>145</v>
      </c>
      <c r="D49" s="126" t="s">
        <v>37</v>
      </c>
      <c r="E49" s="165">
        <v>0.17</v>
      </c>
      <c r="F49" s="197">
        <v>0.17899999999999999</v>
      </c>
      <c r="G49" s="166">
        <v>0.22700000000000001</v>
      </c>
      <c r="H49" s="166">
        <v>0.21</v>
      </c>
      <c r="I49" s="166">
        <v>0.2</v>
      </c>
      <c r="J49" s="166">
        <v>0.24</v>
      </c>
      <c r="K49" s="280"/>
      <c r="L49" s="1"/>
    </row>
    <row r="50" spans="2:12" ht="20.100000000000001" customHeight="1" x14ac:dyDescent="0.25">
      <c r="B50" s="4"/>
      <c r="C50" s="140" t="s">
        <v>146</v>
      </c>
      <c r="D50" s="126" t="s">
        <v>37</v>
      </c>
      <c r="E50" s="165">
        <v>0.15</v>
      </c>
      <c r="F50" s="197">
        <v>0.161</v>
      </c>
      <c r="G50" s="166">
        <v>0.186</v>
      </c>
      <c r="H50" s="166" t="s">
        <v>35</v>
      </c>
      <c r="I50" s="166" t="s">
        <v>35</v>
      </c>
      <c r="J50" s="166" t="s">
        <v>35</v>
      </c>
      <c r="K50" s="282"/>
      <c r="L50" s="1"/>
    </row>
    <row r="51" spans="2:12" ht="20.100000000000001" customHeight="1" x14ac:dyDescent="0.25">
      <c r="B51" s="92"/>
    </row>
    <row r="52" spans="2:12" ht="20.100000000000001" customHeight="1" x14ac:dyDescent="0.25">
      <c r="E52" s="104"/>
    </row>
    <row r="53" spans="2:12" ht="20.100000000000001" customHeight="1" x14ac:dyDescent="0.25">
      <c r="B53" s="71"/>
      <c r="E53" s="104"/>
    </row>
    <row r="54" spans="2:12" ht="20.100000000000001" customHeight="1" x14ac:dyDescent="0.25">
      <c r="B54" s="71"/>
      <c r="E54" s="104"/>
    </row>
    <row r="55" spans="2:12" ht="20.100000000000001" customHeight="1" x14ac:dyDescent="0.25">
      <c r="B55" s="98"/>
      <c r="E55" s="104"/>
    </row>
    <row r="56" spans="2:12" ht="20.100000000000001" customHeight="1" x14ac:dyDescent="0.25">
      <c r="B56" s="98"/>
      <c r="E56" s="104"/>
    </row>
    <row r="57" spans="2:12" ht="20.100000000000001" customHeight="1" x14ac:dyDescent="0.25">
      <c r="B57" s="98"/>
    </row>
    <row r="58" spans="2:12" ht="20.100000000000001" customHeight="1" x14ac:dyDescent="0.25">
      <c r="B58" s="98"/>
    </row>
    <row r="59" spans="2:12" ht="20.100000000000001" customHeight="1" x14ac:dyDescent="0.25">
      <c r="B59" s="98"/>
    </row>
    <row r="60" spans="2:12" ht="20.100000000000001" customHeight="1" x14ac:dyDescent="0.25">
      <c r="B60" s="98"/>
    </row>
    <row r="61" spans="2:12" ht="20.100000000000001" customHeight="1" x14ac:dyDescent="0.25">
      <c r="B61" s="98"/>
    </row>
    <row r="89" spans="2:2" ht="20.100000000000001" customHeight="1" x14ac:dyDescent="0.25">
      <c r="B89" s="99"/>
    </row>
    <row r="90" spans="2:2" ht="20.100000000000001" customHeight="1" x14ac:dyDescent="0.25">
      <c r="B90" s="100"/>
    </row>
  </sheetData>
  <sheetProtection algorithmName="SHA-512" hashValue="M+sT0ghai0m/5w1QKbJNBKIG/rTFqiE5FtfqJq8ksqb76AomKYHhV0FgtRjba0YxMWbQqlIASMHKas+war9JLA==" saltValue="T4pD+tyPv4cLwo+iA+IQcg==" spinCount="100000" sheet="1" objects="1" scenarios="1"/>
  <mergeCells count="16">
    <mergeCell ref="A21:A22"/>
    <mergeCell ref="A23:A24"/>
    <mergeCell ref="A13:A14"/>
    <mergeCell ref="A25:A26"/>
    <mergeCell ref="A3:A4"/>
    <mergeCell ref="A5:A6"/>
    <mergeCell ref="A7:A8"/>
    <mergeCell ref="A9:A10"/>
    <mergeCell ref="A11:A12"/>
    <mergeCell ref="K28:K31"/>
    <mergeCell ref="K33:K36"/>
    <mergeCell ref="K38:K41"/>
    <mergeCell ref="K49:K50"/>
    <mergeCell ref="C6:L9"/>
    <mergeCell ref="K23:K26"/>
    <mergeCell ref="K43:K46"/>
  </mergeCells>
  <hyperlinks>
    <hyperlink ref="A7" location="'ESG Strategy'!A1" display="Environmetal KPIs" xr:uid="{0CCBB994-54F9-4CAD-9E9E-A37CBC1A8D2E}"/>
    <hyperlink ref="A9" location="'EU Taxonomy'!A1" display="EU Taxonomy" xr:uid="{1E2C14D3-324A-42A5-8D09-A9E9B0C3DC07}"/>
    <hyperlink ref="A13" location="'Social KPIs'!A1" display="Social KPIs" xr:uid="{47D35132-7616-4619-A25A-0EDEC1F0DB22}"/>
    <hyperlink ref="A11" location="'Environmental KPIs'!A1" display="Environmental KPIs" xr:uid="{A5BF2606-D7A7-469A-9574-7C249B188156}"/>
    <hyperlink ref="A3" location="Cover!A1" display="Home" xr:uid="{4EC0A2CB-870E-4997-9637-8AE0AD336C9C}"/>
    <hyperlink ref="A16" location="Workforce!A1" display="Workforce" xr:uid="{7C88CB9C-622D-4FFB-9C32-0C0333701A45}"/>
    <hyperlink ref="A17" location="DEI!A1" display="Diversity, Equity and Inclusion" xr:uid="{DBB5AF0A-63B8-44C4-8821-F8FB41D1D602}"/>
    <hyperlink ref="A18" location="'Internal Training'!A1" display="Internal Training" xr:uid="{00401B9E-AFD5-48CB-A465-B0C8DA0AD716}"/>
    <hyperlink ref="A19" location="'Employee Health and Safety'!A1" display="Employee Health and Safety" xr:uid="{5D3983F2-DFDD-45DD-9084-9D8100C2A1C5}"/>
    <hyperlink ref="A21" location="'Governance KPIs'!A1" display="Governance KPIs" xr:uid="{E7447F19-3FBA-4FD0-B15C-438E927245E9}"/>
    <hyperlink ref="A23" location="'Standards and Ratings'!A1" display="Standards and Rating" xr:uid="{EBC022A4-68A1-4986-BAB4-35786C02D3BA}"/>
    <hyperlink ref="A5:A6" location="'About &amp; Content'!A1" display="About &amp; Content" xr:uid="{54A956F2-0187-4217-AAF6-D77B2E872178}"/>
    <hyperlink ref="A25:A26" location="'Feedback Hub'!A1" display="Feedback Hub" xr:uid="{275FE358-378D-4261-B72A-2396280B88E1}"/>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E207C-9212-4FFA-B6B7-59830C6158F7}">
  <sheetPr>
    <tabColor theme="2"/>
  </sheetPr>
  <dimension ref="A1:S125"/>
  <sheetViews>
    <sheetView showGridLines="0" showRowColHeaders="0" zoomScale="80" zoomScaleNormal="80" workbookViewId="0">
      <selection activeCell="A18" sqref="A18"/>
    </sheetView>
  </sheetViews>
  <sheetFormatPr defaultColWidth="15.625" defaultRowHeight="20.100000000000001" customHeight="1" x14ac:dyDescent="0.2"/>
  <cols>
    <col min="1" max="1" width="35.625" style="25" customWidth="1"/>
    <col min="2" max="2" width="4.625" style="6" customWidth="1"/>
    <col min="3" max="3" width="50.625" style="27" customWidth="1"/>
    <col min="4" max="4" width="12.625" style="27" customWidth="1"/>
    <col min="5" max="5" width="7.625" style="27" customWidth="1"/>
    <col min="6" max="10" width="9.625" style="27" customWidth="1"/>
    <col min="11" max="11" width="60.625" style="27" customWidth="1"/>
    <col min="12" max="16384" width="15.625" style="6"/>
  </cols>
  <sheetData>
    <row r="1" spans="1:19" ht="58.35" customHeight="1" x14ac:dyDescent="0.2">
      <c r="B1" s="19"/>
      <c r="F1" s="73"/>
      <c r="G1" s="73"/>
      <c r="H1" s="73"/>
      <c r="I1" s="73"/>
      <c r="J1" s="73"/>
      <c r="K1" s="73"/>
    </row>
    <row r="2" spans="1:19" ht="20.100000000000001" customHeight="1" x14ac:dyDescent="0.2">
      <c r="B2" s="19"/>
    </row>
    <row r="3" spans="1:19" ht="20.100000000000001" customHeight="1" x14ac:dyDescent="0.2">
      <c r="A3" s="251" t="s">
        <v>225</v>
      </c>
      <c r="B3" s="19"/>
      <c r="C3" s="26" t="s">
        <v>7</v>
      </c>
    </row>
    <row r="4" spans="1:19" s="1" customFormat="1" ht="20.100000000000001" customHeight="1" x14ac:dyDescent="0.25">
      <c r="A4" s="251"/>
      <c r="C4" s="27"/>
      <c r="D4" s="27"/>
      <c r="E4" s="27"/>
      <c r="F4" s="27"/>
      <c r="G4" s="27"/>
      <c r="H4" s="27"/>
      <c r="I4" s="27"/>
      <c r="J4" s="27"/>
      <c r="K4" s="27"/>
    </row>
    <row r="5" spans="1:19" s="1" customFormat="1" ht="20.100000000000001" customHeight="1" x14ac:dyDescent="0.25">
      <c r="A5" s="251" t="s">
        <v>226</v>
      </c>
      <c r="C5" s="38" t="s">
        <v>29</v>
      </c>
      <c r="D5"/>
      <c r="E5"/>
      <c r="F5"/>
      <c r="G5"/>
      <c r="H5"/>
      <c r="I5"/>
      <c r="J5"/>
      <c r="K5"/>
    </row>
    <row r="6" spans="1:19" ht="20.100000000000001" customHeight="1" x14ac:dyDescent="0.2">
      <c r="A6" s="251"/>
      <c r="B6" s="24"/>
      <c r="C6" s="254" t="s">
        <v>245</v>
      </c>
      <c r="D6" s="254"/>
      <c r="E6" s="254"/>
      <c r="F6" s="254"/>
      <c r="G6" s="254"/>
      <c r="H6" s="254"/>
      <c r="I6" s="254"/>
      <c r="J6" s="254"/>
      <c r="K6" s="254"/>
    </row>
    <row r="7" spans="1:19" ht="20.100000000000001" customHeight="1" x14ac:dyDescent="0.2">
      <c r="A7" s="251" t="s">
        <v>201</v>
      </c>
      <c r="B7" s="19"/>
      <c r="C7" s="254"/>
      <c r="D7" s="254"/>
      <c r="E7" s="254"/>
      <c r="F7" s="254"/>
      <c r="G7" s="254"/>
      <c r="H7" s="254"/>
      <c r="I7" s="254"/>
      <c r="J7" s="254"/>
      <c r="K7" s="254"/>
    </row>
    <row r="8" spans="1:19" s="1" customFormat="1" ht="20.100000000000001" customHeight="1" x14ac:dyDescent="0.25">
      <c r="A8" s="251"/>
      <c r="B8" s="15"/>
      <c r="C8" s="254"/>
      <c r="D8" s="254"/>
      <c r="E8" s="254"/>
      <c r="F8" s="254"/>
      <c r="G8" s="254"/>
      <c r="H8" s="254"/>
      <c r="I8" s="254"/>
      <c r="J8" s="254"/>
      <c r="K8" s="254"/>
    </row>
    <row r="9" spans="1:19" s="1" customFormat="1" ht="20.100000000000001" customHeight="1" x14ac:dyDescent="0.25">
      <c r="A9" s="251" t="s">
        <v>122</v>
      </c>
      <c r="B9" s="12"/>
      <c r="C9" s="254"/>
      <c r="D9" s="254"/>
      <c r="E9" s="254"/>
      <c r="F9" s="254"/>
      <c r="G9" s="254"/>
      <c r="H9" s="254"/>
      <c r="I9" s="254"/>
      <c r="J9" s="254"/>
      <c r="K9" s="254"/>
    </row>
    <row r="10" spans="1:19" s="1" customFormat="1" ht="20.100000000000001" customHeight="1" x14ac:dyDescent="0.25">
      <c r="A10" s="251"/>
      <c r="B10" s="4"/>
      <c r="C10" s="30"/>
      <c r="D10" s="30"/>
      <c r="E10" s="30"/>
      <c r="F10" s="30"/>
      <c r="G10" s="30"/>
      <c r="H10" s="30"/>
      <c r="I10" s="30"/>
      <c r="J10" s="30"/>
      <c r="K10" s="30"/>
    </row>
    <row r="11" spans="1:19" s="1" customFormat="1" ht="20.100000000000001" customHeight="1" x14ac:dyDescent="0.25">
      <c r="A11" s="251" t="s">
        <v>30</v>
      </c>
      <c r="B11" s="14"/>
      <c r="C11" s="38" t="s">
        <v>31</v>
      </c>
      <c r="D11"/>
      <c r="E11"/>
      <c r="F11"/>
      <c r="G11"/>
      <c r="H11"/>
      <c r="I11"/>
      <c r="J11"/>
      <c r="K11" s="27"/>
    </row>
    <row r="12" spans="1:19" s="1" customFormat="1" ht="20.100000000000001" customHeight="1" x14ac:dyDescent="0.25">
      <c r="A12" s="251"/>
      <c r="B12" s="6"/>
      <c r="C12" s="27" t="s">
        <v>503</v>
      </c>
      <c r="D12" s="27"/>
      <c r="E12" s="27"/>
      <c r="F12" s="27"/>
      <c r="G12" s="27"/>
      <c r="H12" s="27"/>
      <c r="I12" s="27"/>
      <c r="J12" s="27"/>
      <c r="K12" s="27"/>
    </row>
    <row r="13" spans="1:19" ht="20.100000000000001" customHeight="1" x14ac:dyDescent="0.2">
      <c r="A13" s="252" t="s">
        <v>4</v>
      </c>
      <c r="B13" s="19"/>
      <c r="C13" s="27" t="s">
        <v>315</v>
      </c>
    </row>
    <row r="14" spans="1:19" ht="20.100000000000001" customHeight="1" x14ac:dyDescent="0.25">
      <c r="A14" s="252"/>
      <c r="B14" s="24"/>
      <c r="L14" s="1"/>
      <c r="M14" s="1"/>
      <c r="N14" s="1"/>
      <c r="O14" s="1"/>
      <c r="P14" s="1"/>
      <c r="Q14" s="1"/>
      <c r="R14" s="1"/>
      <c r="S14" s="1"/>
    </row>
    <row r="15" spans="1:19" ht="20.100000000000001" customHeight="1" x14ac:dyDescent="0.25">
      <c r="A15" s="35"/>
      <c r="B15" s="19"/>
      <c r="L15" s="1"/>
      <c r="M15" s="1"/>
      <c r="N15" s="1"/>
      <c r="O15" s="1"/>
      <c r="P15" s="1"/>
      <c r="Q15" s="1"/>
      <c r="R15" s="1"/>
      <c r="S15" s="1"/>
    </row>
    <row r="16" spans="1:19" ht="20.100000000000001" customHeight="1" x14ac:dyDescent="0.25">
      <c r="A16" s="35" t="s">
        <v>5</v>
      </c>
      <c r="B16" s="19"/>
      <c r="C16" s="26" t="s">
        <v>32</v>
      </c>
      <c r="L16" s="1"/>
      <c r="M16" s="1"/>
      <c r="N16" s="1"/>
      <c r="O16" s="1"/>
      <c r="P16" s="1"/>
      <c r="Q16" s="1"/>
      <c r="R16" s="1"/>
      <c r="S16" s="1"/>
    </row>
    <row r="17" spans="1:19" ht="20.100000000000001" customHeight="1" x14ac:dyDescent="0.25">
      <c r="A17" s="46" t="s">
        <v>7</v>
      </c>
      <c r="B17" s="105"/>
      <c r="L17" s="1"/>
      <c r="M17" s="1"/>
      <c r="N17" s="1"/>
      <c r="O17" s="1"/>
      <c r="P17" s="1"/>
      <c r="Q17" s="1"/>
      <c r="R17" s="1"/>
      <c r="S17" s="1"/>
    </row>
    <row r="18" spans="1:19" ht="20.100000000000001" customHeight="1" x14ac:dyDescent="0.25">
      <c r="A18" s="35" t="s">
        <v>169</v>
      </c>
      <c r="B18" s="106"/>
      <c r="C18" s="32" t="s">
        <v>176</v>
      </c>
      <c r="L18" s="1"/>
      <c r="M18" s="1"/>
      <c r="N18" s="1"/>
      <c r="O18" s="1"/>
      <c r="P18" s="1"/>
      <c r="Q18" s="1"/>
      <c r="R18" s="1"/>
      <c r="S18" s="1"/>
    </row>
    <row r="19" spans="1:19" ht="20.100000000000001" customHeight="1" x14ac:dyDescent="0.25">
      <c r="A19" s="35" t="s">
        <v>178</v>
      </c>
      <c r="B19" s="94"/>
      <c r="C19" s="41" t="s">
        <v>127</v>
      </c>
      <c r="D19" s="53" t="s">
        <v>34</v>
      </c>
      <c r="E19" s="53">
        <v>2024</v>
      </c>
      <c r="F19" s="53">
        <v>2023</v>
      </c>
      <c r="G19" s="53">
        <v>2022</v>
      </c>
      <c r="H19" s="53">
        <v>2021</v>
      </c>
      <c r="I19" s="53">
        <v>2020</v>
      </c>
      <c r="J19" s="53">
        <v>2019</v>
      </c>
      <c r="K19" s="41" t="s">
        <v>41</v>
      </c>
      <c r="L19" s="1"/>
      <c r="M19" s="1"/>
      <c r="N19" s="1"/>
      <c r="O19" s="1"/>
      <c r="P19" s="1"/>
      <c r="Q19" s="1"/>
      <c r="R19" s="1"/>
      <c r="S19" s="1"/>
    </row>
    <row r="20" spans="1:19" ht="20.100000000000001" customHeight="1" x14ac:dyDescent="0.25">
      <c r="A20" s="35"/>
      <c r="B20" s="94"/>
      <c r="C20" s="61"/>
      <c r="D20" s="143"/>
      <c r="E20" s="143"/>
      <c r="F20" s="143"/>
      <c r="G20" s="143"/>
      <c r="H20" s="143"/>
      <c r="I20" s="143"/>
      <c r="J20" s="143"/>
      <c r="K20" s="61"/>
      <c r="L20" s="1"/>
      <c r="M20" s="1"/>
      <c r="N20" s="1"/>
      <c r="O20" s="1"/>
      <c r="P20" s="1"/>
      <c r="Q20" s="1"/>
      <c r="R20" s="1"/>
      <c r="S20" s="1"/>
    </row>
    <row r="21" spans="1:19" ht="20.100000000000001" customHeight="1" x14ac:dyDescent="0.25">
      <c r="A21" s="251" t="s">
        <v>10</v>
      </c>
      <c r="B21" s="94"/>
      <c r="C21" s="48" t="s">
        <v>147</v>
      </c>
      <c r="D21" s="39"/>
      <c r="E21" s="39"/>
      <c r="F21" s="52"/>
      <c r="G21" s="39"/>
      <c r="H21" s="39"/>
      <c r="I21" s="39"/>
      <c r="J21" s="39"/>
      <c r="L21" s="1"/>
      <c r="M21" s="1"/>
      <c r="N21" s="1"/>
      <c r="O21" s="1"/>
      <c r="P21" s="1"/>
      <c r="Q21" s="1"/>
      <c r="R21" s="1"/>
      <c r="S21" s="1"/>
    </row>
    <row r="22" spans="1:19" ht="20.100000000000001" customHeight="1" x14ac:dyDescent="0.25">
      <c r="A22" s="251"/>
      <c r="B22" s="94"/>
      <c r="C22" s="140" t="s">
        <v>138</v>
      </c>
      <c r="D22" s="126" t="s">
        <v>39</v>
      </c>
      <c r="E22" s="144">
        <v>42</v>
      </c>
      <c r="F22" s="155">
        <v>44</v>
      </c>
      <c r="G22" s="155">
        <v>48</v>
      </c>
      <c r="H22" s="155" t="s">
        <v>35</v>
      </c>
      <c r="I22" s="145" t="s">
        <v>35</v>
      </c>
      <c r="J22" s="145" t="s">
        <v>35</v>
      </c>
      <c r="K22" s="146"/>
      <c r="L22" s="1"/>
      <c r="M22" s="1"/>
      <c r="N22" s="1"/>
      <c r="O22" s="1"/>
      <c r="P22" s="1"/>
      <c r="Q22" s="1"/>
      <c r="R22" s="1"/>
      <c r="S22" s="1"/>
    </row>
    <row r="23" spans="1:19" ht="20.100000000000001" customHeight="1" x14ac:dyDescent="0.25">
      <c r="A23" s="251" t="s">
        <v>224</v>
      </c>
      <c r="B23" s="94"/>
      <c r="C23" s="140" t="s">
        <v>139</v>
      </c>
      <c r="D23" s="126" t="s">
        <v>39</v>
      </c>
      <c r="E23" s="144">
        <v>19</v>
      </c>
      <c r="F23" s="145">
        <v>19</v>
      </c>
      <c r="G23" s="145">
        <v>17</v>
      </c>
      <c r="H23" s="145" t="s">
        <v>35</v>
      </c>
      <c r="I23" s="145" t="s">
        <v>35</v>
      </c>
      <c r="J23" s="145" t="s">
        <v>35</v>
      </c>
      <c r="K23" s="146"/>
      <c r="L23" s="1"/>
      <c r="M23" s="1"/>
      <c r="N23" s="1"/>
      <c r="O23" s="1"/>
      <c r="P23" s="1"/>
      <c r="Q23" s="1"/>
      <c r="R23" s="1"/>
      <c r="S23" s="1"/>
    </row>
    <row r="24" spans="1:19" ht="20.100000000000001" customHeight="1" x14ac:dyDescent="0.25">
      <c r="A24" s="251"/>
      <c r="B24" s="94"/>
      <c r="C24" s="140" t="s">
        <v>138</v>
      </c>
      <c r="D24" s="126" t="s">
        <v>37</v>
      </c>
      <c r="E24" s="165">
        <v>0.69</v>
      </c>
      <c r="F24" s="166">
        <v>0.7</v>
      </c>
      <c r="G24" s="166">
        <v>0.74</v>
      </c>
      <c r="H24" s="149" t="s">
        <v>35</v>
      </c>
      <c r="I24" s="149" t="s">
        <v>35</v>
      </c>
      <c r="J24" s="149" t="s">
        <v>35</v>
      </c>
      <c r="K24" s="146"/>
      <c r="L24" s="1"/>
      <c r="M24" s="1"/>
      <c r="N24" s="1"/>
      <c r="O24" s="1"/>
      <c r="P24" s="1"/>
      <c r="Q24" s="1"/>
      <c r="R24" s="1"/>
      <c r="S24" s="1"/>
    </row>
    <row r="25" spans="1:19" ht="20.100000000000001" customHeight="1" x14ac:dyDescent="0.25">
      <c r="A25" s="251" t="s">
        <v>290</v>
      </c>
      <c r="B25" s="94"/>
      <c r="C25" s="140" t="s">
        <v>139</v>
      </c>
      <c r="D25" s="126" t="s">
        <v>37</v>
      </c>
      <c r="E25" s="165">
        <v>0.31</v>
      </c>
      <c r="F25" s="166">
        <v>0.3</v>
      </c>
      <c r="G25" s="166">
        <v>0.26</v>
      </c>
      <c r="H25" s="149" t="s">
        <v>35</v>
      </c>
      <c r="I25" s="149" t="s">
        <v>35</v>
      </c>
      <c r="J25" s="149" t="s">
        <v>35</v>
      </c>
      <c r="K25" s="146"/>
      <c r="L25" s="1"/>
      <c r="M25" s="1"/>
      <c r="N25" s="1"/>
      <c r="O25" s="1"/>
      <c r="P25" s="1"/>
      <c r="Q25" s="1"/>
      <c r="R25" s="1"/>
      <c r="S25" s="1"/>
    </row>
    <row r="26" spans="1:19" ht="20.100000000000001" customHeight="1" x14ac:dyDescent="0.25">
      <c r="A26" s="251"/>
      <c r="B26" s="94"/>
      <c r="C26" s="34"/>
      <c r="D26" s="39"/>
      <c r="E26" s="88"/>
      <c r="F26" s="90"/>
      <c r="G26" s="90"/>
      <c r="H26" s="90"/>
      <c r="I26" s="90"/>
      <c r="J26" s="90"/>
      <c r="K26" s="37"/>
      <c r="L26" s="1"/>
      <c r="M26" s="1"/>
      <c r="N26" s="1"/>
      <c r="O26" s="1"/>
      <c r="P26" s="1"/>
      <c r="Q26" s="1"/>
      <c r="R26" s="1"/>
      <c r="S26" s="1"/>
    </row>
    <row r="27" spans="1:19" ht="20.100000000000001" customHeight="1" x14ac:dyDescent="0.25">
      <c r="B27" s="94"/>
      <c r="C27" s="48" t="s">
        <v>148</v>
      </c>
      <c r="D27" s="39"/>
      <c r="E27" s="90"/>
      <c r="F27" s="90"/>
      <c r="G27" s="90"/>
      <c r="H27" s="90"/>
      <c r="I27" s="90"/>
      <c r="J27" s="90"/>
      <c r="L27" s="1"/>
      <c r="M27" s="1"/>
      <c r="N27" s="1"/>
      <c r="O27" s="1"/>
      <c r="P27" s="1"/>
      <c r="Q27" s="1"/>
      <c r="R27" s="1"/>
      <c r="S27" s="1"/>
    </row>
    <row r="28" spans="1:19" ht="20.100000000000001" customHeight="1" x14ac:dyDescent="0.25">
      <c r="B28" s="106"/>
      <c r="C28" s="140" t="s">
        <v>149</v>
      </c>
      <c r="D28" s="126" t="s">
        <v>37</v>
      </c>
      <c r="E28" s="165">
        <v>0.11</v>
      </c>
      <c r="F28" s="166">
        <v>0.114</v>
      </c>
      <c r="G28" s="166">
        <v>0.112</v>
      </c>
      <c r="H28" s="166" t="s">
        <v>35</v>
      </c>
      <c r="I28" s="166" t="s">
        <v>35</v>
      </c>
      <c r="J28" s="166" t="s">
        <v>35</v>
      </c>
      <c r="K28" s="262"/>
      <c r="L28" s="1"/>
      <c r="M28" s="1"/>
      <c r="N28" s="1"/>
      <c r="O28" s="1"/>
      <c r="P28" s="1"/>
      <c r="Q28" s="1"/>
      <c r="R28" s="1"/>
      <c r="S28" s="1"/>
    </row>
    <row r="29" spans="1:19" ht="20.100000000000001" customHeight="1" x14ac:dyDescent="0.25">
      <c r="B29" s="94"/>
      <c r="C29" s="140" t="s">
        <v>150</v>
      </c>
      <c r="D29" s="126" t="s">
        <v>37</v>
      </c>
      <c r="E29" s="165">
        <v>0.61</v>
      </c>
      <c r="F29" s="166">
        <v>0.61899999999999999</v>
      </c>
      <c r="G29" s="166">
        <v>0.61899999999999999</v>
      </c>
      <c r="H29" s="166" t="s">
        <v>35</v>
      </c>
      <c r="I29" s="166" t="s">
        <v>35</v>
      </c>
      <c r="J29" s="166" t="s">
        <v>35</v>
      </c>
      <c r="K29" s="262"/>
      <c r="L29" s="1"/>
      <c r="M29" s="1"/>
      <c r="N29" s="1"/>
      <c r="O29" s="1"/>
      <c r="P29" s="1"/>
      <c r="Q29" s="1"/>
      <c r="R29" s="1"/>
      <c r="S29" s="1"/>
    </row>
    <row r="30" spans="1:19" ht="20.100000000000001" customHeight="1" x14ac:dyDescent="0.25">
      <c r="B30" s="94"/>
      <c r="C30" s="140" t="s">
        <v>151</v>
      </c>
      <c r="D30" s="126" t="s">
        <v>37</v>
      </c>
      <c r="E30" s="165">
        <v>0.28000000000000003</v>
      </c>
      <c r="F30" s="166">
        <v>0.26800000000000002</v>
      </c>
      <c r="G30" s="166">
        <v>0.26900000000000002</v>
      </c>
      <c r="H30" s="166" t="s">
        <v>35</v>
      </c>
      <c r="I30" s="166" t="s">
        <v>35</v>
      </c>
      <c r="J30" s="166" t="s">
        <v>35</v>
      </c>
      <c r="K30" s="262"/>
      <c r="L30" s="1"/>
      <c r="M30" s="1"/>
      <c r="N30" s="1"/>
      <c r="O30" s="1"/>
      <c r="P30" s="1"/>
      <c r="Q30" s="1"/>
      <c r="R30" s="1"/>
      <c r="S30" s="1"/>
    </row>
    <row r="31" spans="1:19" ht="20.100000000000001" customHeight="1" x14ac:dyDescent="0.25">
      <c r="B31" s="94"/>
      <c r="C31" s="34"/>
      <c r="D31" s="39"/>
      <c r="E31" s="88"/>
      <c r="F31" s="90"/>
      <c r="G31" s="90"/>
      <c r="H31" s="90"/>
      <c r="I31" s="90"/>
      <c r="J31" s="90"/>
      <c r="K31" s="37"/>
      <c r="L31" s="1"/>
      <c r="M31" s="1"/>
      <c r="N31" s="1"/>
      <c r="O31" s="1"/>
      <c r="P31" s="1"/>
      <c r="Q31" s="1"/>
      <c r="R31" s="1"/>
      <c r="S31" s="1"/>
    </row>
    <row r="32" spans="1:19" ht="20.100000000000001" customHeight="1" x14ac:dyDescent="0.25">
      <c r="B32" s="94"/>
      <c r="C32" s="48" t="s">
        <v>505</v>
      </c>
      <c r="D32" s="39"/>
      <c r="E32" s="90"/>
      <c r="F32" s="90"/>
      <c r="G32" s="90"/>
      <c r="H32" s="90"/>
      <c r="I32" s="90"/>
      <c r="J32" s="90"/>
      <c r="L32" s="1"/>
      <c r="M32" s="1"/>
      <c r="N32" s="1"/>
      <c r="O32" s="1"/>
      <c r="P32" s="1"/>
      <c r="Q32" s="1"/>
      <c r="R32" s="1"/>
      <c r="S32" s="1"/>
    </row>
    <row r="33" spans="2:19" ht="20.100000000000001" customHeight="1" x14ac:dyDescent="0.25">
      <c r="B33" s="107"/>
      <c r="C33" s="140" t="s">
        <v>152</v>
      </c>
      <c r="D33" s="126" t="s">
        <v>37</v>
      </c>
      <c r="E33" s="165">
        <v>0.19</v>
      </c>
      <c r="F33" s="166">
        <v>0.21</v>
      </c>
      <c r="G33" s="166">
        <v>0.24</v>
      </c>
      <c r="H33" s="166" t="s">
        <v>35</v>
      </c>
      <c r="I33" s="166" t="s">
        <v>35</v>
      </c>
      <c r="J33" s="166" t="s">
        <v>35</v>
      </c>
      <c r="K33" s="129"/>
      <c r="L33" s="1"/>
      <c r="M33" s="1"/>
      <c r="N33" s="1"/>
      <c r="O33" s="1"/>
      <c r="P33" s="1"/>
      <c r="Q33" s="1"/>
      <c r="R33" s="1"/>
      <c r="S33" s="1"/>
    </row>
    <row r="34" spans="2:19" ht="20.100000000000001" customHeight="1" x14ac:dyDescent="0.25">
      <c r="B34" s="107"/>
      <c r="C34" s="140" t="s">
        <v>153</v>
      </c>
      <c r="D34" s="126" t="s">
        <v>154</v>
      </c>
      <c r="E34" s="244" t="s">
        <v>504</v>
      </c>
      <c r="F34" s="149" t="s">
        <v>155</v>
      </c>
      <c r="G34" s="149" t="s">
        <v>155</v>
      </c>
      <c r="H34" s="149" t="s">
        <v>156</v>
      </c>
      <c r="I34" s="149" t="s">
        <v>157</v>
      </c>
      <c r="J34" s="149" t="s">
        <v>158</v>
      </c>
      <c r="K34" s="129"/>
      <c r="L34" s="1"/>
      <c r="M34" s="1"/>
      <c r="N34" s="1"/>
      <c r="O34" s="1"/>
      <c r="P34" s="1"/>
      <c r="Q34" s="1"/>
      <c r="R34" s="1"/>
      <c r="S34" s="1"/>
    </row>
    <row r="35" spans="2:19" ht="30" customHeight="1" x14ac:dyDescent="0.25">
      <c r="B35" s="107"/>
      <c r="C35" s="199" t="s">
        <v>218</v>
      </c>
      <c r="D35" s="126" t="s">
        <v>37</v>
      </c>
      <c r="E35" s="165">
        <v>0.25</v>
      </c>
      <c r="F35" s="166">
        <v>0.25</v>
      </c>
      <c r="G35" s="166">
        <v>0.14000000000000001</v>
      </c>
      <c r="H35" s="166">
        <v>0.14000000000000001</v>
      </c>
      <c r="I35" s="166">
        <v>0.12</v>
      </c>
      <c r="J35" s="166">
        <v>0.14000000000000001</v>
      </c>
      <c r="K35" s="146"/>
      <c r="L35" s="1"/>
      <c r="M35" s="1"/>
      <c r="N35" s="1"/>
      <c r="O35" s="1"/>
      <c r="P35" s="1"/>
      <c r="Q35" s="1"/>
      <c r="R35" s="1"/>
      <c r="S35" s="1"/>
    </row>
    <row r="36" spans="2:19" ht="60" customHeight="1" x14ac:dyDescent="0.25">
      <c r="B36" s="108"/>
      <c r="C36" s="140" t="s">
        <v>159</v>
      </c>
      <c r="D36" s="126" t="s">
        <v>37</v>
      </c>
      <c r="E36" s="137">
        <v>0.85499999999999998</v>
      </c>
      <c r="F36" s="166">
        <v>0.9</v>
      </c>
      <c r="G36" s="166">
        <v>0.88</v>
      </c>
      <c r="H36" s="166">
        <v>0.9</v>
      </c>
      <c r="I36" s="166">
        <v>0.92</v>
      </c>
      <c r="J36" s="166">
        <v>0.92</v>
      </c>
      <c r="K36" s="146" t="s">
        <v>438</v>
      </c>
      <c r="L36" s="1"/>
      <c r="M36" s="1"/>
      <c r="N36" s="1"/>
      <c r="O36" s="1"/>
      <c r="P36" s="1"/>
      <c r="Q36" s="1"/>
      <c r="R36" s="1"/>
      <c r="S36" s="1"/>
    </row>
    <row r="37" spans="2:19" ht="30" customHeight="1" x14ac:dyDescent="0.25">
      <c r="B37" s="107"/>
      <c r="C37" s="1"/>
      <c r="D37" s="1"/>
      <c r="E37" s="1"/>
      <c r="F37" s="1"/>
      <c r="G37" s="1"/>
      <c r="H37" s="1"/>
      <c r="I37" s="1"/>
      <c r="J37" s="1"/>
      <c r="K37" s="6"/>
    </row>
    <row r="38" spans="2:19" ht="30" customHeight="1" x14ac:dyDescent="0.25">
      <c r="B38" s="108"/>
      <c r="D38" s="39"/>
      <c r="E38" s="39"/>
      <c r="F38" s="39"/>
      <c r="G38" s="39"/>
      <c r="H38" s="39"/>
      <c r="I38" s="39"/>
      <c r="J38" s="39"/>
      <c r="L38" s="1"/>
      <c r="M38" s="1"/>
      <c r="N38" s="1"/>
      <c r="O38" s="1"/>
      <c r="P38" s="1"/>
      <c r="Q38" s="1"/>
      <c r="R38" s="1"/>
      <c r="S38" s="1"/>
    </row>
    <row r="39" spans="2:19" ht="30" customHeight="1" x14ac:dyDescent="0.25">
      <c r="B39" s="107"/>
      <c r="L39" s="1"/>
      <c r="M39" s="1"/>
      <c r="N39" s="1"/>
      <c r="O39" s="1"/>
      <c r="P39" s="1"/>
      <c r="Q39" s="1"/>
      <c r="R39" s="1"/>
      <c r="S39" s="1"/>
    </row>
    <row r="40" spans="2:19" ht="15" x14ac:dyDescent="0.25">
      <c r="C40" s="110"/>
      <c r="L40" s="1"/>
      <c r="M40" s="1"/>
      <c r="N40" s="1"/>
      <c r="O40" s="1"/>
      <c r="P40" s="1"/>
      <c r="Q40" s="1"/>
      <c r="R40" s="1"/>
      <c r="S40" s="1"/>
    </row>
    <row r="41" spans="2:19" ht="30" customHeight="1" x14ac:dyDescent="0.25">
      <c r="B41" s="24"/>
      <c r="C41" s="110"/>
      <c r="L41" s="1"/>
      <c r="M41" s="1"/>
      <c r="N41" s="1"/>
      <c r="O41" s="1"/>
      <c r="P41" s="1"/>
      <c r="Q41" s="1"/>
      <c r="R41" s="1"/>
      <c r="S41" s="1"/>
    </row>
    <row r="42" spans="2:19" ht="20.100000000000001" customHeight="1" x14ac:dyDescent="0.25">
      <c r="B42" s="19"/>
      <c r="C42" s="110"/>
      <c r="L42" s="1"/>
      <c r="M42" s="1"/>
      <c r="N42" s="1"/>
      <c r="O42" s="1"/>
      <c r="P42" s="1"/>
      <c r="Q42" s="1"/>
      <c r="R42" s="1"/>
      <c r="S42" s="1"/>
    </row>
    <row r="43" spans="2:19" ht="20.100000000000001" customHeight="1" x14ac:dyDescent="0.25">
      <c r="B43" s="105"/>
      <c r="D43" s="110"/>
      <c r="E43" s="110"/>
      <c r="F43" s="110"/>
      <c r="G43" s="110"/>
      <c r="H43" s="110"/>
      <c r="M43" s="1"/>
      <c r="N43" s="1"/>
      <c r="O43" s="1"/>
      <c r="P43" s="1"/>
    </row>
    <row r="44" spans="2:19" ht="20.100000000000001" customHeight="1" x14ac:dyDescent="0.25">
      <c r="B44" s="94"/>
      <c r="D44" s="110"/>
      <c r="E44" s="110"/>
      <c r="F44" s="110"/>
      <c r="G44" s="110"/>
      <c r="H44" s="110"/>
      <c r="M44" s="1"/>
      <c r="N44" s="1"/>
      <c r="O44" s="1"/>
      <c r="P44" s="1"/>
    </row>
    <row r="45" spans="2:19" ht="20.100000000000001" customHeight="1" x14ac:dyDescent="0.25">
      <c r="B45" s="94"/>
      <c r="M45" s="1"/>
      <c r="N45" s="1"/>
      <c r="O45" s="1"/>
      <c r="P45" s="1"/>
    </row>
    <row r="46" spans="2:19" ht="20.100000000000001" customHeight="1" x14ac:dyDescent="0.25">
      <c r="B46" s="94"/>
      <c r="C46" s="30"/>
      <c r="M46" s="1"/>
      <c r="N46" s="1"/>
      <c r="O46" s="1"/>
      <c r="P46" s="1"/>
    </row>
    <row r="47" spans="2:19" ht="20.100000000000001" customHeight="1" x14ac:dyDescent="0.25">
      <c r="B47" s="94"/>
      <c r="M47" s="1"/>
      <c r="N47" s="1"/>
      <c r="O47" s="1"/>
      <c r="P47" s="1"/>
    </row>
    <row r="48" spans="2:19" ht="20.100000000000001" customHeight="1" x14ac:dyDescent="0.25">
      <c r="B48" s="109"/>
      <c r="L48" s="1"/>
      <c r="M48" s="1"/>
      <c r="N48" s="1"/>
      <c r="O48" s="1"/>
      <c r="P48" s="1"/>
      <c r="Q48" s="1"/>
      <c r="R48" s="1"/>
      <c r="S48" s="1"/>
    </row>
    <row r="49" spans="2:19" ht="20.100000000000001" customHeight="1" x14ac:dyDescent="0.25">
      <c r="B49" s="109"/>
      <c r="L49" s="1"/>
      <c r="M49" s="1"/>
      <c r="N49" s="1"/>
      <c r="O49" s="1"/>
      <c r="P49" s="1"/>
      <c r="Q49" s="1"/>
      <c r="R49" s="1"/>
      <c r="S49" s="1"/>
    </row>
    <row r="50" spans="2:19" ht="20.100000000000001" customHeight="1" x14ac:dyDescent="0.25">
      <c r="L50" s="1"/>
      <c r="M50" s="1"/>
      <c r="N50" s="1"/>
      <c r="O50" s="1"/>
      <c r="P50" s="1"/>
      <c r="Q50" s="1"/>
      <c r="R50" s="1"/>
      <c r="S50" s="1"/>
    </row>
    <row r="51" spans="2:19" ht="20.100000000000001" customHeight="1" x14ac:dyDescent="0.25">
      <c r="L51" s="1"/>
      <c r="M51" s="1"/>
      <c r="N51" s="1"/>
      <c r="O51" s="1"/>
      <c r="P51" s="1"/>
      <c r="Q51" s="1"/>
      <c r="R51" s="1"/>
      <c r="S51" s="1"/>
    </row>
    <row r="52" spans="2:19" ht="20.100000000000001" customHeight="1" x14ac:dyDescent="0.25">
      <c r="L52" s="1"/>
      <c r="M52" s="1"/>
      <c r="N52" s="1"/>
      <c r="O52" s="1"/>
      <c r="P52" s="1"/>
      <c r="Q52" s="1"/>
      <c r="R52" s="1"/>
      <c r="S52" s="1"/>
    </row>
    <row r="53" spans="2:19" ht="20.100000000000001" customHeight="1" x14ac:dyDescent="0.25">
      <c r="L53" s="1"/>
      <c r="M53" s="1"/>
      <c r="N53" s="1"/>
      <c r="O53" s="1"/>
      <c r="P53" s="1"/>
      <c r="Q53" s="1"/>
      <c r="R53" s="1"/>
      <c r="S53" s="1"/>
    </row>
    <row r="54" spans="2:19" ht="20.100000000000001" customHeight="1" x14ac:dyDescent="0.25">
      <c r="L54" s="1"/>
      <c r="M54" s="1"/>
      <c r="N54" s="1"/>
      <c r="O54" s="1"/>
      <c r="P54" s="1"/>
      <c r="Q54" s="1"/>
      <c r="R54" s="1"/>
      <c r="S54" s="1"/>
    </row>
    <row r="55" spans="2:19" ht="20.100000000000001" customHeight="1" x14ac:dyDescent="0.25">
      <c r="L55" s="1"/>
      <c r="M55" s="1"/>
      <c r="N55" s="1"/>
      <c r="O55" s="1"/>
      <c r="P55" s="1"/>
      <c r="Q55" s="1"/>
      <c r="R55" s="1"/>
      <c r="S55" s="1"/>
    </row>
    <row r="56" spans="2:19" ht="20.100000000000001" customHeight="1" x14ac:dyDescent="0.25">
      <c r="L56" s="1"/>
      <c r="M56" s="1"/>
      <c r="N56" s="1"/>
      <c r="O56" s="1"/>
      <c r="P56" s="1"/>
      <c r="Q56" s="1"/>
      <c r="R56" s="1"/>
      <c r="S56" s="1"/>
    </row>
    <row r="57" spans="2:19" ht="20.100000000000001" customHeight="1" x14ac:dyDescent="0.25">
      <c r="L57" s="1"/>
      <c r="M57" s="1"/>
      <c r="N57" s="1"/>
      <c r="O57" s="1"/>
      <c r="P57" s="1"/>
      <c r="Q57" s="1"/>
      <c r="R57" s="1"/>
      <c r="S57" s="1"/>
    </row>
    <row r="58" spans="2:19" ht="20.100000000000001" customHeight="1" x14ac:dyDescent="0.25">
      <c r="L58" s="1"/>
      <c r="M58" s="1"/>
      <c r="N58" s="1"/>
      <c r="O58" s="1"/>
      <c r="P58" s="1"/>
      <c r="Q58" s="1"/>
      <c r="R58" s="1"/>
      <c r="S58" s="1"/>
    </row>
    <row r="59" spans="2:19" ht="20.100000000000001" customHeight="1" x14ac:dyDescent="0.25">
      <c r="L59" s="1"/>
      <c r="M59" s="1"/>
      <c r="N59" s="1"/>
      <c r="O59" s="1"/>
      <c r="P59" s="1"/>
      <c r="Q59" s="1"/>
      <c r="R59" s="1"/>
      <c r="S59" s="1"/>
    </row>
    <row r="60" spans="2:19" ht="20.100000000000001" customHeight="1" x14ac:dyDescent="0.25">
      <c r="L60" s="1"/>
      <c r="M60" s="1"/>
      <c r="N60" s="1"/>
      <c r="O60" s="1"/>
      <c r="P60" s="1"/>
      <c r="Q60" s="1"/>
      <c r="R60" s="1"/>
      <c r="S60" s="1"/>
    </row>
    <row r="61" spans="2:19" ht="20.100000000000001" customHeight="1" x14ac:dyDescent="0.25">
      <c r="L61" s="1"/>
      <c r="M61" s="1"/>
      <c r="N61" s="1"/>
      <c r="O61" s="1"/>
      <c r="P61" s="1"/>
      <c r="Q61" s="1"/>
      <c r="R61" s="1"/>
      <c r="S61" s="1"/>
    </row>
    <row r="62" spans="2:19" ht="20.100000000000001" customHeight="1" x14ac:dyDescent="0.25">
      <c r="L62" s="1"/>
      <c r="M62" s="1"/>
      <c r="N62" s="1"/>
      <c r="O62" s="1"/>
      <c r="P62" s="1"/>
      <c r="Q62" s="1"/>
      <c r="R62" s="1"/>
      <c r="S62" s="1"/>
    </row>
    <row r="63" spans="2:19" ht="20.100000000000001" customHeight="1" x14ac:dyDescent="0.25">
      <c r="L63" s="1"/>
      <c r="M63" s="1"/>
      <c r="N63" s="1"/>
      <c r="O63" s="1"/>
      <c r="P63" s="1"/>
      <c r="Q63" s="1"/>
      <c r="R63" s="1"/>
      <c r="S63" s="1"/>
    </row>
    <row r="64" spans="2:19" ht="20.100000000000001" customHeight="1" x14ac:dyDescent="0.25">
      <c r="L64" s="1"/>
      <c r="M64" s="1"/>
      <c r="N64" s="1"/>
      <c r="O64" s="1"/>
      <c r="P64" s="1"/>
      <c r="Q64" s="1"/>
      <c r="R64" s="1"/>
      <c r="S64" s="1"/>
    </row>
    <row r="65" spans="12:19" ht="20.100000000000001" customHeight="1" x14ac:dyDescent="0.25">
      <c r="L65" s="1"/>
      <c r="M65" s="1"/>
      <c r="N65" s="1"/>
      <c r="O65" s="1"/>
      <c r="P65" s="1"/>
      <c r="Q65" s="1"/>
      <c r="R65" s="1"/>
      <c r="S65" s="1"/>
    </row>
    <row r="66" spans="12:19" ht="20.100000000000001" customHeight="1" x14ac:dyDescent="0.25">
      <c r="L66" s="1"/>
      <c r="M66" s="1"/>
      <c r="N66" s="1"/>
      <c r="O66" s="1"/>
      <c r="P66" s="1"/>
      <c r="Q66" s="1"/>
      <c r="R66" s="1"/>
      <c r="S66" s="1"/>
    </row>
    <row r="67" spans="12:19" ht="20.100000000000001" customHeight="1" x14ac:dyDescent="0.25">
      <c r="L67" s="1"/>
      <c r="M67" s="1"/>
      <c r="N67" s="1"/>
      <c r="O67" s="1"/>
      <c r="P67" s="1"/>
      <c r="Q67" s="1"/>
      <c r="R67" s="1"/>
      <c r="S67" s="1"/>
    </row>
    <row r="68" spans="12:19" ht="20.100000000000001" customHeight="1" x14ac:dyDescent="0.25">
      <c r="L68" s="1"/>
      <c r="M68" s="1"/>
      <c r="N68" s="1"/>
      <c r="O68" s="1"/>
      <c r="P68" s="1"/>
      <c r="Q68" s="1"/>
      <c r="R68" s="1"/>
      <c r="S68" s="1"/>
    </row>
    <row r="69" spans="12:19" ht="20.100000000000001" customHeight="1" x14ac:dyDescent="0.25">
      <c r="L69" s="1"/>
      <c r="M69" s="1"/>
      <c r="N69" s="1"/>
      <c r="O69" s="1"/>
      <c r="P69" s="1"/>
      <c r="Q69" s="1"/>
      <c r="R69" s="1"/>
      <c r="S69" s="1"/>
    </row>
    <row r="70" spans="12:19" ht="20.100000000000001" customHeight="1" x14ac:dyDescent="0.25">
      <c r="L70" s="1"/>
      <c r="M70" s="1"/>
      <c r="N70" s="1"/>
      <c r="O70" s="1"/>
      <c r="P70" s="1"/>
      <c r="Q70" s="1"/>
      <c r="R70" s="1"/>
      <c r="S70" s="1"/>
    </row>
    <row r="71" spans="12:19" ht="20.100000000000001" customHeight="1" x14ac:dyDescent="0.25">
      <c r="L71" s="1"/>
      <c r="M71" s="1"/>
      <c r="N71" s="1"/>
      <c r="O71" s="1"/>
      <c r="P71" s="1"/>
      <c r="Q71" s="1"/>
      <c r="R71" s="1"/>
      <c r="S71" s="1"/>
    </row>
    <row r="72" spans="12:19" ht="20.100000000000001" customHeight="1" x14ac:dyDescent="0.25">
      <c r="L72" s="1"/>
      <c r="M72" s="1"/>
      <c r="N72" s="1"/>
      <c r="O72" s="1"/>
      <c r="P72" s="1"/>
      <c r="Q72" s="1"/>
      <c r="R72" s="1"/>
      <c r="S72" s="1"/>
    </row>
    <row r="73" spans="12:19" ht="20.100000000000001" customHeight="1" x14ac:dyDescent="0.25">
      <c r="L73" s="1"/>
      <c r="M73" s="1"/>
      <c r="N73" s="1"/>
      <c r="O73" s="1"/>
      <c r="P73" s="1"/>
      <c r="Q73" s="1"/>
      <c r="R73" s="1"/>
      <c r="S73" s="1"/>
    </row>
    <row r="74" spans="12:19" ht="20.100000000000001" customHeight="1" x14ac:dyDescent="0.25">
      <c r="L74" s="1"/>
      <c r="M74" s="1"/>
      <c r="N74" s="1"/>
      <c r="O74" s="1"/>
      <c r="P74" s="1"/>
      <c r="Q74" s="1"/>
      <c r="R74" s="1"/>
      <c r="S74" s="1"/>
    </row>
    <row r="75" spans="12:19" ht="20.100000000000001" customHeight="1" x14ac:dyDescent="0.25">
      <c r="L75" s="1"/>
      <c r="M75" s="1"/>
      <c r="N75" s="1"/>
      <c r="O75" s="1"/>
      <c r="P75" s="1"/>
      <c r="Q75" s="1"/>
      <c r="R75" s="1"/>
      <c r="S75" s="1"/>
    </row>
    <row r="76" spans="12:19" ht="20.100000000000001" customHeight="1" x14ac:dyDescent="0.25">
      <c r="L76" s="1"/>
      <c r="M76" s="1"/>
      <c r="N76" s="1"/>
      <c r="O76" s="1"/>
      <c r="P76" s="1"/>
      <c r="Q76" s="1"/>
      <c r="R76" s="1"/>
      <c r="S76" s="1"/>
    </row>
    <row r="77" spans="12:19" ht="20.100000000000001" customHeight="1" x14ac:dyDescent="0.25">
      <c r="L77" s="1"/>
      <c r="M77" s="1"/>
      <c r="N77" s="1"/>
      <c r="O77" s="1"/>
      <c r="P77" s="1"/>
      <c r="Q77" s="1"/>
      <c r="R77" s="1"/>
      <c r="S77" s="1"/>
    </row>
    <row r="78" spans="12:19" ht="20.100000000000001" customHeight="1" x14ac:dyDescent="0.25">
      <c r="L78" s="1"/>
      <c r="M78" s="1"/>
      <c r="N78" s="1"/>
      <c r="O78" s="1"/>
      <c r="P78" s="1"/>
      <c r="Q78" s="1"/>
      <c r="R78" s="1"/>
      <c r="S78" s="1"/>
    </row>
    <row r="79" spans="12:19" ht="20.100000000000001" customHeight="1" x14ac:dyDescent="0.25">
      <c r="L79" s="1"/>
      <c r="M79" s="1"/>
      <c r="N79" s="1"/>
      <c r="O79" s="1"/>
      <c r="P79" s="1"/>
      <c r="Q79" s="1"/>
      <c r="R79" s="1"/>
      <c r="S79" s="1"/>
    </row>
    <row r="80" spans="12:19" ht="20.100000000000001" customHeight="1" x14ac:dyDescent="0.25">
      <c r="L80" s="1"/>
      <c r="M80" s="1"/>
      <c r="N80" s="1"/>
      <c r="O80" s="1"/>
      <c r="P80" s="1"/>
      <c r="Q80" s="1"/>
      <c r="R80" s="1"/>
      <c r="S80" s="1"/>
    </row>
    <row r="81" spans="12:19" ht="20.100000000000001" customHeight="1" x14ac:dyDescent="0.25">
      <c r="L81" s="1"/>
      <c r="M81" s="1"/>
      <c r="N81" s="1"/>
      <c r="O81" s="1"/>
      <c r="P81" s="1"/>
      <c r="Q81" s="1"/>
      <c r="R81" s="1"/>
      <c r="S81" s="1"/>
    </row>
    <row r="82" spans="12:19" ht="20.100000000000001" customHeight="1" x14ac:dyDescent="0.25">
      <c r="L82" s="1"/>
      <c r="M82" s="1"/>
      <c r="N82" s="1"/>
      <c r="O82" s="1"/>
      <c r="P82" s="1"/>
      <c r="Q82" s="1"/>
      <c r="R82" s="1"/>
      <c r="S82" s="1"/>
    </row>
    <row r="83" spans="12:19" ht="20.100000000000001" customHeight="1" x14ac:dyDescent="0.25">
      <c r="L83" s="1"/>
      <c r="M83" s="1"/>
      <c r="N83" s="1"/>
      <c r="O83" s="1"/>
      <c r="P83" s="1"/>
      <c r="Q83" s="1"/>
      <c r="R83" s="1"/>
      <c r="S83" s="1"/>
    </row>
    <row r="84" spans="12:19" ht="20.100000000000001" customHeight="1" x14ac:dyDescent="0.25">
      <c r="L84" s="1"/>
      <c r="M84" s="1"/>
      <c r="N84" s="1"/>
      <c r="O84" s="1"/>
      <c r="P84" s="1"/>
      <c r="Q84" s="1"/>
      <c r="R84" s="1"/>
      <c r="S84" s="1"/>
    </row>
    <row r="85" spans="12:19" ht="20.100000000000001" customHeight="1" x14ac:dyDescent="0.25">
      <c r="L85" s="1"/>
      <c r="M85" s="1"/>
      <c r="N85" s="1"/>
      <c r="O85" s="1"/>
      <c r="P85" s="1"/>
      <c r="Q85" s="1"/>
      <c r="R85" s="1"/>
      <c r="S85" s="1"/>
    </row>
    <row r="86" spans="12:19" ht="20.100000000000001" customHeight="1" x14ac:dyDescent="0.25">
      <c r="L86" s="1"/>
      <c r="M86" s="1"/>
      <c r="N86" s="1"/>
      <c r="O86" s="1"/>
      <c r="P86" s="1"/>
      <c r="Q86" s="1"/>
      <c r="R86" s="1"/>
      <c r="S86" s="1"/>
    </row>
    <row r="87" spans="12:19" ht="20.100000000000001" customHeight="1" x14ac:dyDescent="0.25">
      <c r="L87" s="1"/>
      <c r="M87" s="1"/>
      <c r="N87" s="1"/>
      <c r="O87" s="1"/>
      <c r="P87" s="1"/>
      <c r="Q87" s="1"/>
      <c r="R87" s="1"/>
      <c r="S87" s="1"/>
    </row>
    <row r="88" spans="12:19" ht="20.100000000000001" customHeight="1" x14ac:dyDescent="0.25">
      <c r="L88" s="1"/>
      <c r="M88" s="1"/>
      <c r="N88" s="1"/>
      <c r="O88" s="1"/>
      <c r="P88" s="1"/>
      <c r="Q88" s="1"/>
      <c r="R88" s="1"/>
      <c r="S88" s="1"/>
    </row>
    <row r="89" spans="12:19" ht="20.100000000000001" customHeight="1" x14ac:dyDescent="0.25">
      <c r="L89" s="1"/>
      <c r="M89" s="1"/>
      <c r="N89" s="1"/>
      <c r="O89" s="1"/>
      <c r="P89" s="1"/>
      <c r="Q89" s="1"/>
      <c r="R89" s="1"/>
      <c r="S89" s="1"/>
    </row>
    <row r="90" spans="12:19" ht="20.100000000000001" customHeight="1" x14ac:dyDescent="0.25">
      <c r="L90" s="1"/>
      <c r="M90" s="1"/>
      <c r="N90" s="1"/>
      <c r="O90" s="1"/>
      <c r="P90" s="1"/>
      <c r="Q90" s="1"/>
      <c r="R90" s="1"/>
      <c r="S90" s="1"/>
    </row>
    <row r="91" spans="12:19" ht="20.100000000000001" customHeight="1" x14ac:dyDescent="0.25">
      <c r="L91" s="1"/>
      <c r="M91" s="1"/>
      <c r="N91" s="1"/>
      <c r="O91" s="1"/>
      <c r="P91" s="1"/>
      <c r="Q91" s="1"/>
      <c r="R91" s="1"/>
      <c r="S91" s="1"/>
    </row>
    <row r="92" spans="12:19" ht="20.100000000000001" customHeight="1" x14ac:dyDescent="0.25">
      <c r="L92" s="1"/>
      <c r="M92" s="1"/>
      <c r="N92" s="1"/>
      <c r="O92" s="1"/>
      <c r="P92" s="1"/>
      <c r="Q92" s="1"/>
      <c r="R92" s="1"/>
      <c r="S92" s="1"/>
    </row>
    <row r="93" spans="12:19" ht="20.100000000000001" customHeight="1" x14ac:dyDescent="0.25">
      <c r="L93" s="1"/>
      <c r="M93" s="1"/>
      <c r="N93" s="1"/>
      <c r="O93" s="1"/>
      <c r="P93" s="1"/>
      <c r="Q93" s="1"/>
      <c r="R93" s="1"/>
      <c r="S93" s="1"/>
    </row>
    <row r="94" spans="12:19" ht="20.100000000000001" customHeight="1" x14ac:dyDescent="0.25">
      <c r="L94" s="1"/>
      <c r="M94" s="1"/>
      <c r="N94" s="1"/>
      <c r="O94" s="1"/>
      <c r="P94" s="1"/>
      <c r="Q94" s="1"/>
      <c r="R94" s="1"/>
      <c r="S94" s="1"/>
    </row>
    <row r="95" spans="12:19" ht="20.100000000000001" customHeight="1" x14ac:dyDescent="0.25">
      <c r="L95" s="1"/>
      <c r="M95" s="1"/>
      <c r="N95" s="1"/>
      <c r="O95" s="1"/>
      <c r="P95" s="1"/>
      <c r="Q95" s="1"/>
      <c r="R95" s="1"/>
      <c r="S95" s="1"/>
    </row>
    <row r="96" spans="12:19" ht="20.100000000000001" customHeight="1" x14ac:dyDescent="0.25">
      <c r="L96" s="1"/>
      <c r="M96" s="1"/>
      <c r="N96" s="1"/>
      <c r="O96" s="1"/>
      <c r="P96" s="1"/>
      <c r="Q96" s="1"/>
      <c r="R96" s="1"/>
      <c r="S96" s="1"/>
    </row>
    <row r="97" spans="12:19" ht="20.100000000000001" customHeight="1" x14ac:dyDescent="0.25">
      <c r="L97" s="1"/>
      <c r="M97" s="1"/>
      <c r="N97" s="1"/>
      <c r="O97" s="1"/>
      <c r="P97" s="1"/>
      <c r="Q97" s="1"/>
      <c r="R97" s="1"/>
      <c r="S97" s="1"/>
    </row>
    <row r="98" spans="12:19" ht="20.100000000000001" customHeight="1" x14ac:dyDescent="0.25">
      <c r="L98" s="1"/>
      <c r="M98" s="1"/>
      <c r="N98" s="1"/>
      <c r="O98" s="1"/>
      <c r="P98" s="1"/>
      <c r="Q98" s="1"/>
      <c r="R98" s="1"/>
      <c r="S98" s="1"/>
    </row>
    <row r="99" spans="12:19" ht="20.100000000000001" customHeight="1" x14ac:dyDescent="0.25">
      <c r="L99" s="1"/>
      <c r="M99" s="1"/>
      <c r="N99" s="1"/>
      <c r="O99" s="1"/>
      <c r="P99" s="1"/>
      <c r="Q99" s="1"/>
      <c r="R99" s="1"/>
      <c r="S99" s="1"/>
    </row>
    <row r="100" spans="12:19" ht="20.100000000000001" customHeight="1" x14ac:dyDescent="0.25">
      <c r="L100" s="1"/>
      <c r="M100" s="1"/>
      <c r="N100" s="1"/>
      <c r="O100" s="1"/>
      <c r="P100" s="1"/>
      <c r="Q100" s="1"/>
      <c r="R100" s="1"/>
      <c r="S100" s="1"/>
    </row>
    <row r="101" spans="12:19" ht="20.100000000000001" customHeight="1" x14ac:dyDescent="0.25">
      <c r="L101" s="1"/>
      <c r="M101" s="1"/>
      <c r="N101" s="1"/>
      <c r="O101" s="1"/>
      <c r="P101" s="1"/>
      <c r="Q101" s="1"/>
      <c r="R101" s="1"/>
      <c r="S101" s="1"/>
    </row>
    <row r="102" spans="12:19" ht="20.100000000000001" customHeight="1" x14ac:dyDescent="0.25">
      <c r="L102" s="1"/>
      <c r="M102" s="1"/>
      <c r="N102" s="1"/>
      <c r="O102" s="1"/>
      <c r="P102" s="1"/>
      <c r="Q102" s="1"/>
      <c r="R102" s="1"/>
      <c r="S102" s="1"/>
    </row>
    <row r="103" spans="12:19" ht="20.100000000000001" customHeight="1" x14ac:dyDescent="0.25">
      <c r="L103" s="1"/>
      <c r="M103" s="1"/>
      <c r="N103" s="1"/>
      <c r="O103" s="1"/>
      <c r="P103" s="1"/>
      <c r="Q103" s="1"/>
      <c r="R103" s="1"/>
      <c r="S103" s="1"/>
    </row>
    <row r="104" spans="12:19" ht="20.100000000000001" customHeight="1" x14ac:dyDescent="0.25">
      <c r="L104" s="1"/>
      <c r="M104" s="1"/>
      <c r="N104" s="1"/>
      <c r="O104" s="1"/>
      <c r="P104" s="1"/>
      <c r="Q104" s="1"/>
      <c r="R104" s="1"/>
      <c r="S104" s="1"/>
    </row>
    <row r="105" spans="12:19" ht="20.100000000000001" customHeight="1" x14ac:dyDescent="0.25">
      <c r="L105" s="1"/>
      <c r="M105" s="1"/>
      <c r="N105" s="1"/>
      <c r="O105" s="1"/>
      <c r="P105" s="1"/>
      <c r="Q105" s="1"/>
      <c r="R105" s="1"/>
      <c r="S105" s="1"/>
    </row>
    <row r="106" spans="12:19" ht="20.100000000000001" customHeight="1" x14ac:dyDescent="0.25">
      <c r="L106" s="1"/>
      <c r="M106" s="1"/>
      <c r="N106" s="1"/>
      <c r="O106" s="1"/>
      <c r="P106" s="1"/>
      <c r="Q106" s="1"/>
      <c r="R106" s="1"/>
      <c r="S106" s="1"/>
    </row>
    <row r="107" spans="12:19" ht="20.100000000000001" customHeight="1" x14ac:dyDescent="0.25">
      <c r="L107" s="1"/>
      <c r="M107" s="1"/>
      <c r="N107" s="1"/>
      <c r="O107" s="1"/>
      <c r="P107" s="1"/>
      <c r="Q107" s="1"/>
      <c r="R107" s="1"/>
      <c r="S107" s="1"/>
    </row>
    <row r="108" spans="12:19" ht="20.100000000000001" customHeight="1" x14ac:dyDescent="0.25">
      <c r="L108" s="1"/>
      <c r="M108" s="1"/>
      <c r="N108" s="1"/>
      <c r="O108" s="1"/>
      <c r="P108" s="1"/>
      <c r="Q108" s="1"/>
      <c r="R108" s="1"/>
      <c r="S108" s="1"/>
    </row>
    <row r="109" spans="12:19" ht="20.100000000000001" customHeight="1" x14ac:dyDescent="0.25">
      <c r="L109" s="1"/>
      <c r="M109" s="1"/>
      <c r="N109" s="1"/>
      <c r="O109" s="1"/>
      <c r="P109" s="1"/>
      <c r="Q109" s="1"/>
      <c r="R109" s="1"/>
      <c r="S109" s="1"/>
    </row>
    <row r="110" spans="12:19" ht="20.100000000000001" customHeight="1" x14ac:dyDescent="0.25">
      <c r="L110" s="1"/>
      <c r="M110" s="1"/>
      <c r="N110" s="1"/>
      <c r="O110" s="1"/>
      <c r="P110" s="1"/>
      <c r="Q110" s="1"/>
      <c r="R110" s="1"/>
      <c r="S110" s="1"/>
    </row>
    <row r="111" spans="12:19" ht="20.100000000000001" customHeight="1" x14ac:dyDescent="0.25">
      <c r="L111" s="1"/>
      <c r="M111" s="1"/>
      <c r="N111" s="1"/>
      <c r="O111" s="1"/>
      <c r="P111" s="1"/>
      <c r="Q111" s="1"/>
      <c r="R111" s="1"/>
      <c r="S111" s="1"/>
    </row>
    <row r="112" spans="12:19" ht="20.100000000000001" customHeight="1" x14ac:dyDescent="0.25">
      <c r="L112" s="1"/>
      <c r="M112" s="1"/>
      <c r="N112" s="1"/>
      <c r="O112" s="1"/>
      <c r="P112" s="1"/>
      <c r="Q112" s="1"/>
      <c r="R112" s="1"/>
      <c r="S112" s="1"/>
    </row>
    <row r="113" spans="12:19" ht="20.100000000000001" customHeight="1" x14ac:dyDescent="0.25">
      <c r="L113" s="1"/>
      <c r="M113" s="1"/>
      <c r="N113" s="1"/>
      <c r="O113" s="1"/>
      <c r="P113" s="1"/>
      <c r="Q113" s="1"/>
      <c r="R113" s="1"/>
      <c r="S113" s="1"/>
    </row>
    <row r="114" spans="12:19" ht="20.100000000000001" customHeight="1" x14ac:dyDescent="0.25">
      <c r="L114" s="1"/>
      <c r="M114" s="1"/>
      <c r="N114" s="1"/>
      <c r="O114" s="1"/>
      <c r="P114" s="1"/>
      <c r="Q114" s="1"/>
      <c r="R114" s="1"/>
      <c r="S114" s="1"/>
    </row>
    <row r="115" spans="12:19" ht="20.100000000000001" customHeight="1" x14ac:dyDescent="0.25">
      <c r="L115" s="1"/>
      <c r="M115" s="1"/>
      <c r="N115" s="1"/>
      <c r="O115" s="1"/>
      <c r="P115" s="1"/>
      <c r="Q115" s="1"/>
      <c r="R115" s="1"/>
      <c r="S115" s="1"/>
    </row>
    <row r="116" spans="12:19" ht="20.100000000000001" customHeight="1" x14ac:dyDescent="0.25">
      <c r="L116" s="1"/>
      <c r="M116" s="1"/>
      <c r="N116" s="1"/>
      <c r="O116" s="1"/>
      <c r="P116" s="1"/>
      <c r="Q116" s="1"/>
      <c r="R116" s="1"/>
      <c r="S116" s="1"/>
    </row>
    <row r="117" spans="12:19" ht="20.100000000000001" customHeight="1" x14ac:dyDescent="0.25">
      <c r="L117" s="1"/>
      <c r="M117" s="1"/>
      <c r="N117" s="1"/>
      <c r="O117" s="1"/>
      <c r="P117" s="1"/>
      <c r="Q117" s="1"/>
      <c r="R117" s="1"/>
      <c r="S117" s="1"/>
    </row>
    <row r="118" spans="12:19" ht="20.100000000000001" customHeight="1" x14ac:dyDescent="0.25">
      <c r="L118" s="1"/>
      <c r="M118" s="1"/>
      <c r="N118" s="1"/>
      <c r="O118" s="1"/>
      <c r="P118" s="1"/>
      <c r="Q118" s="1"/>
      <c r="R118" s="1"/>
      <c r="S118" s="1"/>
    </row>
    <row r="119" spans="12:19" ht="20.100000000000001" customHeight="1" x14ac:dyDescent="0.25">
      <c r="L119" s="1"/>
      <c r="M119" s="1"/>
      <c r="N119" s="1"/>
      <c r="O119" s="1"/>
      <c r="P119" s="1"/>
      <c r="Q119" s="1"/>
      <c r="R119" s="1"/>
      <c r="S119" s="1"/>
    </row>
    <row r="120" spans="12:19" ht="20.100000000000001" customHeight="1" x14ac:dyDescent="0.25">
      <c r="L120" s="1"/>
      <c r="M120" s="1"/>
      <c r="N120" s="1"/>
      <c r="O120" s="1"/>
      <c r="P120" s="1"/>
      <c r="Q120" s="1"/>
      <c r="R120" s="1"/>
      <c r="S120" s="1"/>
    </row>
    <row r="121" spans="12:19" ht="20.100000000000001" customHeight="1" x14ac:dyDescent="0.25">
      <c r="L121" s="1"/>
      <c r="M121" s="1"/>
      <c r="N121" s="1"/>
      <c r="O121" s="1"/>
      <c r="P121" s="1"/>
      <c r="Q121" s="1"/>
      <c r="R121" s="1"/>
      <c r="S121" s="1"/>
    </row>
    <row r="122" spans="12:19" ht="20.100000000000001" customHeight="1" x14ac:dyDescent="0.25">
      <c r="L122" s="1"/>
      <c r="M122" s="1"/>
      <c r="N122" s="1"/>
      <c r="O122" s="1"/>
      <c r="P122" s="1"/>
      <c r="Q122" s="1"/>
      <c r="R122" s="1"/>
      <c r="S122" s="1"/>
    </row>
    <row r="123" spans="12:19" ht="20.100000000000001" customHeight="1" x14ac:dyDescent="0.25">
      <c r="L123" s="1"/>
      <c r="M123" s="1"/>
      <c r="N123" s="1"/>
      <c r="O123" s="1"/>
      <c r="P123" s="1"/>
      <c r="Q123" s="1"/>
      <c r="R123" s="1"/>
      <c r="S123" s="1"/>
    </row>
    <row r="124" spans="12:19" ht="20.100000000000001" customHeight="1" x14ac:dyDescent="0.25">
      <c r="L124" s="1"/>
      <c r="M124" s="1"/>
      <c r="N124" s="1"/>
      <c r="O124" s="1"/>
      <c r="P124" s="1"/>
      <c r="Q124" s="1"/>
      <c r="R124" s="1"/>
      <c r="S124" s="1"/>
    </row>
    <row r="125" spans="12:19" ht="20.100000000000001" customHeight="1" x14ac:dyDescent="0.25">
      <c r="L125" s="1"/>
      <c r="M125" s="1"/>
      <c r="N125" s="1"/>
      <c r="O125" s="1"/>
      <c r="P125" s="1"/>
      <c r="Q125" s="1"/>
      <c r="R125" s="1"/>
      <c r="S125" s="1"/>
    </row>
  </sheetData>
  <sheetProtection algorithmName="SHA-512" hashValue="NCDYmzhygj7XvOH21OoNgx5FAmuCsgQ0nciLawmPfa9qLil8B3hwQjViZAGTQm31qnCYo64K3uV/GIakmNg+PA==" saltValue="FiesgthcCwNLusNNXPJZ1w==" spinCount="100000" sheet="1" objects="1" scenarios="1"/>
  <mergeCells count="11">
    <mergeCell ref="A3:A4"/>
    <mergeCell ref="A5:A6"/>
    <mergeCell ref="A7:A8"/>
    <mergeCell ref="A9:A10"/>
    <mergeCell ref="A11:A12"/>
    <mergeCell ref="C6:K9"/>
    <mergeCell ref="K28:K30"/>
    <mergeCell ref="A21:A22"/>
    <mergeCell ref="A23:A24"/>
    <mergeCell ref="A13:A14"/>
    <mergeCell ref="A25:A26"/>
  </mergeCells>
  <phoneticPr fontId="27" type="noConversion"/>
  <hyperlinks>
    <hyperlink ref="A7" location="'ESG Strategy'!A1" display="Environmetal KPIs" xr:uid="{4D9BCBCC-69CC-4147-8767-674D642DA8FF}"/>
    <hyperlink ref="A9" location="'EU Taxonomy'!A1" display="EU Taxonomy" xr:uid="{F14FB043-D10D-4D62-9E4C-DB8A3208A21C}"/>
    <hyperlink ref="A13" location="'Social KPIs'!A1" display="Social KPIs" xr:uid="{1A689BCE-2890-4062-94AF-C1FFCE65E9EB}"/>
    <hyperlink ref="A11" location="'Environmental KPIs'!A1" display="Environmental KPIs" xr:uid="{96FB55AF-6849-4B16-AD15-02E97FA7E5E3}"/>
    <hyperlink ref="A3" location="Cover!A1" display="Home" xr:uid="{DDCE90ED-0597-4012-B22B-59D4CB4B8CB8}"/>
    <hyperlink ref="A16" location="Workforce!A1" display="Workforce" xr:uid="{6BE91E7E-E669-4AF5-AD64-8E5FA76A8908}"/>
    <hyperlink ref="A17" location="DEI!A1" display="Diversity, Equity and Inclusion" xr:uid="{9F978E7D-3D95-49C6-AC25-FB8CD63455D9}"/>
    <hyperlink ref="A18" location="'Internal Training'!A1" display="Internal Training" xr:uid="{A5ACA85A-1305-4BFB-9A80-2E2D83ADB3E0}"/>
    <hyperlink ref="A19" location="'Employee Health and Safety'!A1" display="Employee Health and Safety" xr:uid="{9742612A-7E5B-43FC-9FE9-990DD03FBD12}"/>
    <hyperlink ref="A21" location="'Governance KPIs'!A1" display="Governance KPIs" xr:uid="{19D98E8C-BCD6-4CB2-8986-FC24BC7717D0}"/>
    <hyperlink ref="A23" location="'Standards and Ratings'!A1" display="Standards and Rating" xr:uid="{08982537-6084-473F-BE49-075782915655}"/>
    <hyperlink ref="A5:A6" location="'About &amp; Content'!A1" display="About &amp; Content" xr:uid="{7E3649E2-C840-477F-9436-5FE01D55A7D8}"/>
    <hyperlink ref="A25:A26" location="'Feedback Hub'!A1" display="Feedback Hub" xr:uid="{CFAD0696-48DA-4171-AAB9-B961B81D8A7A}"/>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810C-337B-4181-AE4E-A1EE9645B481}">
  <sheetPr>
    <tabColor theme="2"/>
  </sheetPr>
  <dimension ref="A1:L57"/>
  <sheetViews>
    <sheetView showGridLines="0" showRowColHeaders="0" zoomScale="80" zoomScaleNormal="80" workbookViewId="0">
      <selection activeCell="A19" sqref="A19"/>
    </sheetView>
  </sheetViews>
  <sheetFormatPr defaultColWidth="15.625" defaultRowHeight="20.100000000000001" customHeight="1" x14ac:dyDescent="0.25"/>
  <cols>
    <col min="1" max="1" width="35.625" style="25" customWidth="1"/>
    <col min="2" max="2" width="4.625" style="1" customWidth="1"/>
    <col min="3" max="3" width="45.625" style="27" customWidth="1"/>
    <col min="4" max="4" width="12.625" style="27" customWidth="1"/>
    <col min="5" max="8" width="9.625" style="27" customWidth="1"/>
    <col min="9" max="9" width="80.625" style="27" customWidth="1"/>
    <col min="10" max="16384" width="15.625" style="1"/>
  </cols>
  <sheetData>
    <row r="1" spans="1:12" ht="58.35" customHeight="1" x14ac:dyDescent="0.25">
      <c r="B1" s="4"/>
      <c r="G1" s="73"/>
      <c r="H1" s="73"/>
      <c r="I1" s="73"/>
      <c r="J1" s="4"/>
    </row>
    <row r="2" spans="1:12" ht="20.100000000000001" customHeight="1" x14ac:dyDescent="0.25">
      <c r="B2" s="4"/>
      <c r="J2" s="4"/>
    </row>
    <row r="3" spans="1:12" ht="20.100000000000001" customHeight="1" x14ac:dyDescent="0.25">
      <c r="A3" s="251" t="s">
        <v>225</v>
      </c>
      <c r="B3" s="4"/>
      <c r="C3" s="26" t="s">
        <v>169</v>
      </c>
      <c r="J3" s="4"/>
    </row>
    <row r="4" spans="1:12" ht="20.100000000000001" customHeight="1" x14ac:dyDescent="0.25">
      <c r="A4" s="251"/>
    </row>
    <row r="5" spans="1:12" ht="20.100000000000001" customHeight="1" x14ac:dyDescent="0.25">
      <c r="A5" s="251" t="s">
        <v>226</v>
      </c>
      <c r="C5" s="38" t="s">
        <v>208</v>
      </c>
    </row>
    <row r="6" spans="1:12" ht="20.100000000000001" customHeight="1" x14ac:dyDescent="0.25">
      <c r="A6" s="251"/>
      <c r="B6" s="24"/>
      <c r="C6" s="254" t="s">
        <v>448</v>
      </c>
      <c r="D6" s="254"/>
      <c r="E6" s="254"/>
      <c r="F6" s="254"/>
      <c r="G6" s="254"/>
      <c r="H6" s="254"/>
      <c r="I6" s="254"/>
      <c r="J6" s="4"/>
    </row>
    <row r="7" spans="1:12" ht="20.100000000000001" customHeight="1" x14ac:dyDescent="0.25">
      <c r="A7" s="251" t="s">
        <v>201</v>
      </c>
      <c r="B7" s="4"/>
      <c r="C7" s="254"/>
      <c r="D7" s="254"/>
      <c r="E7" s="254"/>
      <c r="F7" s="254"/>
      <c r="G7" s="254"/>
      <c r="H7" s="254"/>
      <c r="I7" s="254"/>
      <c r="J7" s="4"/>
    </row>
    <row r="8" spans="1:12" ht="20.100000000000001" customHeight="1" x14ac:dyDescent="0.25">
      <c r="A8" s="251"/>
      <c r="B8" s="15"/>
      <c r="J8" s="15"/>
      <c r="K8" s="15"/>
      <c r="L8" s="54"/>
    </row>
    <row r="9" spans="1:12" ht="20.100000000000001" customHeight="1" x14ac:dyDescent="0.25">
      <c r="A9" s="251" t="s">
        <v>122</v>
      </c>
      <c r="B9" s="43"/>
      <c r="C9" s="38" t="s">
        <v>31</v>
      </c>
      <c r="J9" s="43"/>
      <c r="K9" s="43"/>
      <c r="L9" s="54"/>
    </row>
    <row r="10" spans="1:12" ht="20.100000000000001" customHeight="1" x14ac:dyDescent="0.25">
      <c r="A10" s="251"/>
      <c r="B10" s="4"/>
      <c r="C10" s="27" t="s">
        <v>449</v>
      </c>
      <c r="J10" s="4"/>
    </row>
    <row r="11" spans="1:12" ht="20.100000000000001" customHeight="1" x14ac:dyDescent="0.25">
      <c r="A11" s="251" t="s">
        <v>30</v>
      </c>
      <c r="B11" s="14"/>
      <c r="J11" s="4"/>
    </row>
    <row r="12" spans="1:12" ht="20.100000000000001" customHeight="1" x14ac:dyDescent="0.25">
      <c r="A12" s="251"/>
      <c r="B12" s="6"/>
      <c r="J12" s="4"/>
    </row>
    <row r="13" spans="1:12" ht="20.100000000000001" customHeight="1" x14ac:dyDescent="0.25">
      <c r="A13" s="252" t="s">
        <v>4</v>
      </c>
      <c r="B13" s="6"/>
      <c r="J13" s="4"/>
    </row>
    <row r="14" spans="1:12" ht="20.100000000000001" customHeight="1" x14ac:dyDescent="0.25">
      <c r="A14" s="252"/>
      <c r="B14" s="6"/>
      <c r="C14" s="26" t="s">
        <v>32</v>
      </c>
      <c r="J14" s="4"/>
    </row>
    <row r="15" spans="1:12" ht="20.100000000000001" customHeight="1" x14ac:dyDescent="0.25">
      <c r="A15" s="35"/>
      <c r="B15" s="6"/>
      <c r="J15" s="4"/>
    </row>
    <row r="16" spans="1:12" ht="20.100000000000001" customHeight="1" x14ac:dyDescent="0.25">
      <c r="A16" s="35" t="s">
        <v>5</v>
      </c>
      <c r="B16" s="111"/>
      <c r="C16" s="41" t="s">
        <v>33</v>
      </c>
      <c r="D16" s="53" t="s">
        <v>34</v>
      </c>
      <c r="E16" s="53">
        <v>2024</v>
      </c>
      <c r="F16" s="53">
        <v>2023</v>
      </c>
      <c r="G16" s="53">
        <v>2022</v>
      </c>
      <c r="H16" s="53">
        <v>2021</v>
      </c>
      <c r="I16" s="41" t="s">
        <v>41</v>
      </c>
      <c r="J16" s="4"/>
    </row>
    <row r="17" spans="1:10" ht="20.100000000000001" customHeight="1" x14ac:dyDescent="0.25">
      <c r="A17" s="35" t="s">
        <v>7</v>
      </c>
      <c r="B17" s="24"/>
      <c r="C17" s="61"/>
      <c r="D17" s="143"/>
      <c r="E17" s="143"/>
      <c r="F17" s="143"/>
      <c r="G17" s="143"/>
      <c r="H17" s="143"/>
      <c r="I17" s="61"/>
      <c r="J17" s="4"/>
    </row>
    <row r="18" spans="1:10" ht="20.100000000000001" customHeight="1" x14ac:dyDescent="0.25">
      <c r="A18" s="46" t="s">
        <v>169</v>
      </c>
      <c r="B18" s="4"/>
      <c r="C18" s="158" t="s">
        <v>329</v>
      </c>
      <c r="D18" s="124"/>
      <c r="E18" s="124"/>
      <c r="F18" s="124"/>
      <c r="G18" s="124"/>
      <c r="H18" s="124"/>
      <c r="I18" s="134"/>
      <c r="J18" s="4"/>
    </row>
    <row r="19" spans="1:10" ht="20.100000000000001" customHeight="1" x14ac:dyDescent="0.25">
      <c r="A19" s="35" t="s">
        <v>178</v>
      </c>
      <c r="B19" s="4"/>
      <c r="C19" s="280" t="s">
        <v>329</v>
      </c>
      <c r="D19" s="284" t="s">
        <v>170</v>
      </c>
      <c r="E19" s="290">
        <v>0.63</v>
      </c>
      <c r="F19" s="287" t="s">
        <v>35</v>
      </c>
      <c r="G19" s="287" t="s">
        <v>35</v>
      </c>
      <c r="H19" s="287" t="s">
        <v>35</v>
      </c>
      <c r="I19" s="278" t="s">
        <v>444</v>
      </c>
      <c r="J19" s="4"/>
    </row>
    <row r="20" spans="1:10" ht="20.100000000000001" customHeight="1" x14ac:dyDescent="0.25">
      <c r="A20" s="35"/>
      <c r="B20" s="24"/>
      <c r="C20" s="281"/>
      <c r="D20" s="285"/>
      <c r="E20" s="291"/>
      <c r="F20" s="288"/>
      <c r="G20" s="288"/>
      <c r="H20" s="288"/>
      <c r="I20" s="254"/>
      <c r="J20" s="4"/>
    </row>
    <row r="21" spans="1:10" ht="20.100000000000001" customHeight="1" x14ac:dyDescent="0.25">
      <c r="A21" s="251" t="s">
        <v>10</v>
      </c>
      <c r="B21" s="4"/>
      <c r="C21" s="281"/>
      <c r="D21" s="285"/>
      <c r="E21" s="291"/>
      <c r="F21" s="288"/>
      <c r="G21" s="288"/>
      <c r="H21" s="288"/>
      <c r="I21" s="254"/>
      <c r="J21" s="4"/>
    </row>
    <row r="22" spans="1:10" ht="20.100000000000001" customHeight="1" x14ac:dyDescent="0.25">
      <c r="A22" s="251"/>
      <c r="B22" s="71"/>
      <c r="C22" s="282"/>
      <c r="D22" s="286"/>
      <c r="E22" s="292"/>
      <c r="F22" s="289"/>
      <c r="G22" s="289"/>
      <c r="H22" s="289"/>
      <c r="I22" s="279"/>
      <c r="J22" s="4"/>
    </row>
    <row r="23" spans="1:10" ht="20.100000000000001" customHeight="1" x14ac:dyDescent="0.25">
      <c r="A23" s="251" t="s">
        <v>224</v>
      </c>
      <c r="B23" s="71"/>
      <c r="C23" s="151"/>
      <c r="D23" s="120"/>
      <c r="E23" s="167"/>
      <c r="F23" s="159"/>
      <c r="G23" s="159"/>
      <c r="H23" s="160"/>
      <c r="I23" s="157"/>
      <c r="J23" s="4"/>
    </row>
    <row r="24" spans="1:10" ht="20.100000000000001" customHeight="1" x14ac:dyDescent="0.25">
      <c r="A24" s="251"/>
      <c r="B24" s="19"/>
      <c r="C24" s="158" t="s">
        <v>171</v>
      </c>
      <c r="D24" s="124"/>
      <c r="E24" s="168"/>
      <c r="F24" s="161"/>
      <c r="G24" s="161"/>
      <c r="H24" s="161"/>
      <c r="I24" s="134"/>
      <c r="J24" s="9"/>
    </row>
    <row r="25" spans="1:10" ht="20.100000000000001" customHeight="1" x14ac:dyDescent="0.25">
      <c r="A25" s="251" t="s">
        <v>290</v>
      </c>
      <c r="C25" s="280" t="s">
        <v>171</v>
      </c>
      <c r="D25" s="284" t="s">
        <v>170</v>
      </c>
      <c r="E25" s="290">
        <v>0.63</v>
      </c>
      <c r="F25" s="293" t="s">
        <v>35</v>
      </c>
      <c r="G25" s="293" t="s">
        <v>35</v>
      </c>
      <c r="H25" s="287" t="s">
        <v>35</v>
      </c>
      <c r="I25" s="278" t="s">
        <v>445</v>
      </c>
    </row>
    <row r="26" spans="1:10" ht="20.100000000000001" customHeight="1" x14ac:dyDescent="0.25">
      <c r="A26" s="251"/>
      <c r="B26" s="24"/>
      <c r="C26" s="281"/>
      <c r="D26" s="285"/>
      <c r="E26" s="291"/>
      <c r="F26" s="294"/>
      <c r="G26" s="294"/>
      <c r="H26" s="288"/>
      <c r="I26" s="254"/>
      <c r="J26" s="4"/>
    </row>
    <row r="27" spans="1:10" ht="20.100000000000001" customHeight="1" x14ac:dyDescent="0.25">
      <c r="B27" s="24"/>
      <c r="C27" s="281"/>
      <c r="D27" s="285"/>
      <c r="E27" s="291"/>
      <c r="F27" s="294"/>
      <c r="G27" s="294"/>
      <c r="H27" s="288"/>
      <c r="I27" s="254"/>
      <c r="J27" s="4"/>
    </row>
    <row r="28" spans="1:10" ht="20.100000000000001" customHeight="1" x14ac:dyDescent="0.25">
      <c r="B28" s="4"/>
      <c r="C28" s="282"/>
      <c r="D28" s="286"/>
      <c r="E28" s="292"/>
      <c r="F28" s="295"/>
      <c r="G28" s="295"/>
      <c r="H28" s="289"/>
      <c r="I28" s="279"/>
      <c r="J28" s="4"/>
    </row>
    <row r="29" spans="1:10" ht="20.100000000000001" customHeight="1" x14ac:dyDescent="0.25">
      <c r="B29" s="71"/>
      <c r="C29" s="151"/>
      <c r="D29" s="120"/>
      <c r="E29" s="167"/>
      <c r="F29" s="159"/>
      <c r="G29" s="159"/>
      <c r="H29" s="160"/>
      <c r="I29" s="157"/>
      <c r="J29" s="4"/>
    </row>
    <row r="30" spans="1:10" ht="20.100000000000001" customHeight="1" x14ac:dyDescent="0.25">
      <c r="B30" s="19"/>
      <c r="C30" s="158" t="s">
        <v>172</v>
      </c>
      <c r="D30" s="124"/>
      <c r="E30" s="168"/>
      <c r="F30" s="161"/>
      <c r="G30" s="161"/>
      <c r="H30" s="161"/>
      <c r="I30" s="134"/>
      <c r="J30" s="9"/>
    </row>
    <row r="31" spans="1:10" ht="17.100000000000001" customHeight="1" x14ac:dyDescent="0.25">
      <c r="B31" s="19"/>
      <c r="C31" s="280" t="s">
        <v>172</v>
      </c>
      <c r="D31" s="284" t="s">
        <v>170</v>
      </c>
      <c r="E31" s="290">
        <v>0.63</v>
      </c>
      <c r="F31" s="293" t="s">
        <v>35</v>
      </c>
      <c r="G31" s="293" t="s">
        <v>35</v>
      </c>
      <c r="H31" s="287" t="s">
        <v>35</v>
      </c>
      <c r="I31" s="278" t="s">
        <v>446</v>
      </c>
      <c r="J31" s="9"/>
    </row>
    <row r="32" spans="1:10" ht="17.100000000000001" customHeight="1" x14ac:dyDescent="0.25">
      <c r="C32" s="281"/>
      <c r="D32" s="285"/>
      <c r="E32" s="291"/>
      <c r="F32" s="294"/>
      <c r="G32" s="294"/>
      <c r="H32" s="288"/>
      <c r="I32" s="254"/>
    </row>
    <row r="33" spans="2:10" ht="17.100000000000001" customHeight="1" x14ac:dyDescent="0.25">
      <c r="B33" s="24"/>
      <c r="C33" s="281"/>
      <c r="D33" s="285"/>
      <c r="E33" s="291"/>
      <c r="F33" s="294"/>
      <c r="G33" s="294"/>
      <c r="H33" s="288"/>
      <c r="I33" s="254"/>
      <c r="J33" s="4"/>
    </row>
    <row r="34" spans="2:10" ht="17.100000000000001" customHeight="1" x14ac:dyDescent="0.25">
      <c r="B34" s="4"/>
      <c r="C34" s="282"/>
      <c r="D34" s="286"/>
      <c r="E34" s="292"/>
      <c r="F34" s="295"/>
      <c r="G34" s="295"/>
      <c r="H34" s="289"/>
      <c r="I34" s="279"/>
      <c r="J34" s="4"/>
    </row>
    <row r="35" spans="2:10" ht="20.100000000000001" customHeight="1" x14ac:dyDescent="0.25">
      <c r="B35" s="4"/>
      <c r="C35" s="151"/>
      <c r="D35" s="120"/>
      <c r="E35" s="167"/>
      <c r="F35" s="159"/>
      <c r="G35" s="159"/>
      <c r="H35" s="160"/>
      <c r="I35" s="157"/>
      <c r="J35" s="4"/>
    </row>
    <row r="36" spans="2:10" ht="20.100000000000001" customHeight="1" x14ac:dyDescent="0.25">
      <c r="B36" s="71"/>
      <c r="C36" s="158" t="s">
        <v>174</v>
      </c>
      <c r="D36" s="124"/>
      <c r="E36" s="168"/>
      <c r="F36" s="161"/>
      <c r="G36" s="161"/>
      <c r="H36" s="161"/>
      <c r="I36" s="134"/>
      <c r="J36" s="4"/>
    </row>
    <row r="37" spans="2:10" ht="38.1" customHeight="1" x14ac:dyDescent="0.25">
      <c r="B37" s="19"/>
      <c r="C37" s="263" t="s">
        <v>174</v>
      </c>
      <c r="D37" s="296" t="s">
        <v>170</v>
      </c>
      <c r="E37" s="297">
        <v>0.63</v>
      </c>
      <c r="F37" s="298" t="s">
        <v>35</v>
      </c>
      <c r="G37" s="298" t="s">
        <v>35</v>
      </c>
      <c r="H37" s="299" t="s">
        <v>35</v>
      </c>
      <c r="I37" s="283" t="s">
        <v>447</v>
      </c>
      <c r="J37" s="9"/>
    </row>
    <row r="38" spans="2:10" ht="38.1" customHeight="1" x14ac:dyDescent="0.25">
      <c r="C38" s="263"/>
      <c r="D38" s="296"/>
      <c r="E38" s="297"/>
      <c r="F38" s="298"/>
      <c r="G38" s="298"/>
      <c r="H38" s="299"/>
      <c r="I38" s="283"/>
    </row>
    <row r="39" spans="2:10" ht="20.100000000000001" customHeight="1" x14ac:dyDescent="0.25">
      <c r="C39" s="151"/>
      <c r="D39" s="120"/>
      <c r="E39" s="159"/>
      <c r="F39" s="159"/>
      <c r="G39" s="159"/>
      <c r="H39" s="160"/>
      <c r="I39" s="157"/>
    </row>
    <row r="40" spans="2:10" ht="20.100000000000001" customHeight="1" x14ac:dyDescent="0.25">
      <c r="B40" s="24"/>
      <c r="C40" s="158" t="s">
        <v>177</v>
      </c>
      <c r="D40" s="124"/>
      <c r="E40" s="124"/>
      <c r="F40" s="124"/>
      <c r="G40" s="124"/>
      <c r="H40" s="124"/>
      <c r="I40" s="134"/>
    </row>
    <row r="41" spans="2:10" ht="27.95" customHeight="1" x14ac:dyDescent="0.25">
      <c r="B41" s="24"/>
      <c r="C41" s="300" t="s">
        <v>191</v>
      </c>
      <c r="D41" s="296" t="s">
        <v>192</v>
      </c>
      <c r="E41" s="303">
        <v>1.5</v>
      </c>
      <c r="F41" s="296" t="s">
        <v>35</v>
      </c>
      <c r="G41" s="296" t="s">
        <v>35</v>
      </c>
      <c r="H41" s="304" t="s">
        <v>35</v>
      </c>
      <c r="I41" s="283" t="s">
        <v>437</v>
      </c>
      <c r="J41" s="4"/>
    </row>
    <row r="42" spans="2:10" ht="27.95" customHeight="1" x14ac:dyDescent="0.25">
      <c r="B42" s="4"/>
      <c r="C42" s="300"/>
      <c r="D42" s="296"/>
      <c r="E42" s="303"/>
      <c r="F42" s="296"/>
      <c r="G42" s="296"/>
      <c r="H42" s="304"/>
      <c r="I42" s="283"/>
      <c r="J42" s="4"/>
    </row>
    <row r="43" spans="2:10" ht="20.100000000000001" customHeight="1" x14ac:dyDescent="0.25">
      <c r="C43" s="174"/>
      <c r="D43" s="39"/>
      <c r="G43" s="39"/>
      <c r="H43" s="52"/>
      <c r="I43" s="28"/>
      <c r="J43" s="9"/>
    </row>
    <row r="44" spans="2:10" ht="20.100000000000001" customHeight="1" x14ac:dyDescent="0.25">
      <c r="B44" s="24"/>
      <c r="C44" s="158" t="s">
        <v>175</v>
      </c>
      <c r="D44" s="124"/>
      <c r="E44" s="124"/>
      <c r="F44" s="124"/>
      <c r="G44" s="124"/>
      <c r="H44" s="124"/>
      <c r="I44" s="134"/>
    </row>
    <row r="45" spans="2:10" ht="27.95" customHeight="1" x14ac:dyDescent="0.25">
      <c r="B45" s="4"/>
      <c r="C45" s="300" t="s">
        <v>175</v>
      </c>
      <c r="D45" s="296" t="s">
        <v>170</v>
      </c>
      <c r="E45" s="301">
        <v>0.124</v>
      </c>
      <c r="F45" s="302">
        <v>0.3</v>
      </c>
      <c r="G45" s="302">
        <v>0.26</v>
      </c>
      <c r="H45" s="302">
        <v>0.42</v>
      </c>
      <c r="I45" s="283" t="s">
        <v>436</v>
      </c>
      <c r="J45" s="4"/>
    </row>
    <row r="46" spans="2:10" ht="27.95" customHeight="1" x14ac:dyDescent="0.25">
      <c r="B46" s="71"/>
      <c r="C46" s="300"/>
      <c r="D46" s="296"/>
      <c r="E46" s="301"/>
      <c r="F46" s="302"/>
      <c r="G46" s="302"/>
      <c r="H46" s="302"/>
      <c r="I46" s="283"/>
      <c r="J46" s="4"/>
    </row>
    <row r="47" spans="2:10" ht="20.100000000000001" customHeight="1" x14ac:dyDescent="0.25">
      <c r="B47" s="19"/>
      <c r="J47" s="4"/>
    </row>
    <row r="48" spans="2:10" ht="22.5" customHeight="1" x14ac:dyDescent="0.25">
      <c r="J48" s="9"/>
    </row>
    <row r="49" spans="2:10" ht="22.5" customHeight="1" x14ac:dyDescent="0.25">
      <c r="B49" s="24"/>
    </row>
    <row r="50" spans="2:10" ht="20.100000000000001" customHeight="1" x14ac:dyDescent="0.25">
      <c r="B50" s="4"/>
      <c r="D50" s="39"/>
      <c r="E50" s="39"/>
      <c r="F50" s="39"/>
      <c r="G50" s="39"/>
      <c r="H50" s="39"/>
      <c r="J50" s="4"/>
    </row>
    <row r="51" spans="2:10" ht="20.100000000000001" customHeight="1" x14ac:dyDescent="0.25">
      <c r="B51" s="71"/>
      <c r="J51" s="4"/>
    </row>
    <row r="52" spans="2:10" ht="20.100000000000001" customHeight="1" x14ac:dyDescent="0.25">
      <c r="B52" s="19"/>
      <c r="J52" s="4"/>
    </row>
    <row r="53" spans="2:10" ht="20.100000000000001" customHeight="1" x14ac:dyDescent="0.25">
      <c r="J53" s="9"/>
    </row>
    <row r="54" spans="2:10" ht="20.100000000000001" customHeight="1" x14ac:dyDescent="0.25">
      <c r="B54" s="24"/>
    </row>
    <row r="55" spans="2:10" ht="20.100000000000001" customHeight="1" x14ac:dyDescent="0.25">
      <c r="B55" s="4"/>
    </row>
    <row r="56" spans="2:10" ht="20.100000000000001" customHeight="1" x14ac:dyDescent="0.25">
      <c r="B56" s="71"/>
    </row>
    <row r="57" spans="2:10" ht="20.100000000000001" customHeight="1" x14ac:dyDescent="0.25">
      <c r="B57" s="19"/>
    </row>
  </sheetData>
  <sheetProtection algorithmName="SHA-512" hashValue="91nw9XzIc7XgBzIDzdmXFAX5+OLFE4IdOoSlljlX4nWeZ4CBUH8tEayRH9+AAkYylUY05jWRGUMw9FGtmncMFA==" saltValue="CeL6OolE5N3ByoQDPOn8dw==" spinCount="100000" sheet="1" objects="1" scenarios="1"/>
  <mergeCells count="52">
    <mergeCell ref="I41:I42"/>
    <mergeCell ref="C45:C46"/>
    <mergeCell ref="D45:D46"/>
    <mergeCell ref="E45:E46"/>
    <mergeCell ref="G45:G46"/>
    <mergeCell ref="H45:H46"/>
    <mergeCell ref="I45:I46"/>
    <mergeCell ref="C41:C42"/>
    <mergeCell ref="D41:D42"/>
    <mergeCell ref="E41:E42"/>
    <mergeCell ref="G41:G42"/>
    <mergeCell ref="H41:H42"/>
    <mergeCell ref="F41:F42"/>
    <mergeCell ref="F45:F46"/>
    <mergeCell ref="G37:G38"/>
    <mergeCell ref="H37:H38"/>
    <mergeCell ref="I37:I38"/>
    <mergeCell ref="F37:F38"/>
    <mergeCell ref="I31:I34"/>
    <mergeCell ref="H31:H34"/>
    <mergeCell ref="G31:G34"/>
    <mergeCell ref="F31:F34"/>
    <mergeCell ref="E31:E34"/>
    <mergeCell ref="D31:D34"/>
    <mergeCell ref="C31:C34"/>
    <mergeCell ref="C37:C38"/>
    <mergeCell ref="D37:D38"/>
    <mergeCell ref="E37:E38"/>
    <mergeCell ref="A13:A14"/>
    <mergeCell ref="I25:I28"/>
    <mergeCell ref="H25:H28"/>
    <mergeCell ref="G25:G28"/>
    <mergeCell ref="A25:A26"/>
    <mergeCell ref="A21:A22"/>
    <mergeCell ref="A23:A24"/>
    <mergeCell ref="F25:F28"/>
    <mergeCell ref="E25:E28"/>
    <mergeCell ref="D25:D28"/>
    <mergeCell ref="C25:C28"/>
    <mergeCell ref="A3:A4"/>
    <mergeCell ref="A5:A6"/>
    <mergeCell ref="A7:A8"/>
    <mergeCell ref="A9:A10"/>
    <mergeCell ref="A11:A12"/>
    <mergeCell ref="C6:I7"/>
    <mergeCell ref="I19:I22"/>
    <mergeCell ref="H19:H22"/>
    <mergeCell ref="G19:G22"/>
    <mergeCell ref="F19:F22"/>
    <mergeCell ref="E19:E22"/>
    <mergeCell ref="D19:D22"/>
    <mergeCell ref="C19:C22"/>
  </mergeCells>
  <hyperlinks>
    <hyperlink ref="A7" location="'ESG Strategy'!A1" display="Environmetal KPIs" xr:uid="{C8CE6C9E-C348-4525-8D29-16F61A64B82B}"/>
    <hyperlink ref="A9" location="'EU Taxonomy'!A1" display="EU Taxonomy" xr:uid="{D8459E59-5A54-47E2-90A1-AF85EDC29A29}"/>
    <hyperlink ref="A13" location="'Social KPIs'!A1" display="Social KPIs" xr:uid="{5B702B39-1494-4CFB-9CB4-D142BC19EA54}"/>
    <hyperlink ref="A11" location="'Environmental KPIs'!A1" display="Environmental KPIs" xr:uid="{2D6ACF5A-47BB-4804-A71B-3F499719A5EA}"/>
    <hyperlink ref="A3" location="Cover!A1" display="Home" xr:uid="{DD433565-7F18-4144-81D6-110452321F42}"/>
    <hyperlink ref="A16" location="Workforce!A1" display="Workforce" xr:uid="{904A023D-DE98-4020-B1CE-A07F13A612A3}"/>
    <hyperlink ref="A17" location="DEI!A1" display="Diversity, Equity and Inclusion" xr:uid="{4F943B8F-9985-46FD-8C88-E27A3816D4FA}"/>
    <hyperlink ref="A18" location="'Internal Training'!A1" display="Internal Training" xr:uid="{928E7C6B-42B9-47C0-B7A9-85D9CE87B1B6}"/>
    <hyperlink ref="A19" location="'Employee Health and Safety'!A1" display="Employee Health and Safety" xr:uid="{511A267E-F613-4B94-AD3C-C013F1C3132B}"/>
    <hyperlink ref="A21" location="'Governance KPIs'!A1" display="Governance KPIs" xr:uid="{05D48EAB-9517-465F-9B68-0D785F187E27}"/>
    <hyperlink ref="A23" location="'Standards and Ratings'!A1" display="Standards and Rating" xr:uid="{3B8445C1-11B4-4F75-AC8F-9A362A40A94E}"/>
    <hyperlink ref="A5:A6" location="'About &amp; Content'!A1" display="About &amp; Content" xr:uid="{C7C799D6-D27F-447A-AD1A-8BB3784DCD22}"/>
    <hyperlink ref="A25:A26" location="'Feedback Hub'!A1" display="Feedback Hub" xr:uid="{E573A33A-61ED-472B-92CA-6ACC44C637E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7FD1-F95D-4A96-9CBC-D4B9234FDAB4}">
  <sheetPr>
    <tabColor theme="6"/>
  </sheetPr>
  <dimension ref="A1:G117"/>
  <sheetViews>
    <sheetView showGridLines="0" showRowColHeaders="0" zoomScale="80" zoomScaleNormal="80" workbookViewId="0">
      <selection activeCell="A7" sqref="A7:A8"/>
    </sheetView>
  </sheetViews>
  <sheetFormatPr defaultColWidth="10.625" defaultRowHeight="20.100000000000001" customHeight="1" x14ac:dyDescent="0.25"/>
  <cols>
    <col min="1" max="1" width="35.625" style="25" customWidth="1"/>
    <col min="2" max="2" width="4.625" style="1" customWidth="1"/>
    <col min="3" max="3" width="80.625" style="1" customWidth="1"/>
    <col min="4" max="7" width="15.625" style="27" customWidth="1"/>
    <col min="8" max="10" width="15.625" style="1" customWidth="1"/>
    <col min="11" max="16384" width="10.625" style="1"/>
  </cols>
  <sheetData>
    <row r="1" spans="1:7" ht="58.35" customHeight="1" x14ac:dyDescent="0.25">
      <c r="B1" s="4"/>
      <c r="C1" s="4"/>
    </row>
    <row r="2" spans="1:7" ht="20.100000000000001" customHeight="1" x14ac:dyDescent="0.25">
      <c r="B2" s="4"/>
      <c r="C2" s="4"/>
    </row>
    <row r="3" spans="1:7" ht="20.100000000000001" customHeight="1" x14ac:dyDescent="0.25">
      <c r="A3" s="251" t="s">
        <v>225</v>
      </c>
      <c r="C3" s="26" t="s">
        <v>0</v>
      </c>
      <c r="F3" s="253"/>
      <c r="G3" s="253"/>
    </row>
    <row r="4" spans="1:7" ht="20.100000000000001" customHeight="1" x14ac:dyDescent="0.25">
      <c r="A4" s="251"/>
      <c r="C4" s="254" t="s">
        <v>512</v>
      </c>
      <c r="D4" s="254"/>
      <c r="E4" s="254"/>
      <c r="F4" s="253"/>
      <c r="G4" s="253"/>
    </row>
    <row r="5" spans="1:7" ht="20.100000000000001" customHeight="1" x14ac:dyDescent="0.25">
      <c r="A5" s="252" t="s">
        <v>226</v>
      </c>
      <c r="C5" s="254"/>
      <c r="D5" s="254"/>
      <c r="E5" s="254"/>
      <c r="F5" s="253"/>
      <c r="G5" s="253"/>
    </row>
    <row r="6" spans="1:7" ht="20.100000000000001" customHeight="1" x14ac:dyDescent="0.25">
      <c r="A6" s="252"/>
      <c r="B6" s="11"/>
      <c r="C6" s="254"/>
      <c r="D6" s="254"/>
      <c r="E6" s="254"/>
      <c r="F6" s="253"/>
      <c r="G6" s="253"/>
    </row>
    <row r="7" spans="1:7" ht="20.100000000000001" customHeight="1" x14ac:dyDescent="0.25">
      <c r="A7" s="251" t="s">
        <v>201</v>
      </c>
      <c r="C7" s="254"/>
      <c r="D7" s="254"/>
      <c r="E7" s="254"/>
      <c r="F7" s="253"/>
      <c r="G7" s="253"/>
    </row>
    <row r="8" spans="1:7" ht="20.100000000000001" customHeight="1" x14ac:dyDescent="0.25">
      <c r="A8" s="251"/>
      <c r="C8" s="254"/>
      <c r="D8" s="254"/>
      <c r="E8" s="254"/>
      <c r="F8" s="253"/>
      <c r="G8" s="253"/>
    </row>
    <row r="9" spans="1:7" ht="20.100000000000001" customHeight="1" x14ac:dyDescent="0.25">
      <c r="A9" s="251" t="s">
        <v>122</v>
      </c>
      <c r="C9" s="254"/>
      <c r="D9" s="254"/>
      <c r="E9" s="254"/>
      <c r="F9" s="253"/>
      <c r="G9" s="253"/>
    </row>
    <row r="10" spans="1:7" ht="20.100000000000001" customHeight="1" x14ac:dyDescent="0.25">
      <c r="A10" s="251"/>
      <c r="C10" s="254"/>
      <c r="D10" s="254"/>
      <c r="E10" s="254"/>
      <c r="F10" s="253"/>
      <c r="G10" s="253"/>
    </row>
    <row r="11" spans="1:7" ht="20.100000000000001" customHeight="1" x14ac:dyDescent="0.25">
      <c r="A11" s="251" t="s">
        <v>30</v>
      </c>
      <c r="B11" s="26"/>
      <c r="C11" s="184" t="s">
        <v>422</v>
      </c>
      <c r="F11" s="253"/>
      <c r="G11" s="253"/>
    </row>
    <row r="12" spans="1:7" ht="20.100000000000001" customHeight="1" x14ac:dyDescent="0.25">
      <c r="A12" s="251"/>
      <c r="C12" s="29"/>
      <c r="F12" s="253"/>
      <c r="G12" s="253"/>
    </row>
    <row r="13" spans="1:7" ht="20.100000000000001" customHeight="1" x14ac:dyDescent="0.25">
      <c r="A13" s="251" t="s">
        <v>4</v>
      </c>
      <c r="C13" s="28"/>
      <c r="G13" s="253"/>
    </row>
    <row r="14" spans="1:7" ht="20.100000000000001" customHeight="1" x14ac:dyDescent="0.25">
      <c r="A14" s="251"/>
      <c r="C14" s="29"/>
      <c r="G14" s="253"/>
    </row>
    <row r="15" spans="1:7" ht="20.100000000000001" customHeight="1" x14ac:dyDescent="0.25">
      <c r="A15" s="251" t="s">
        <v>10</v>
      </c>
      <c r="C15" s="26" t="s">
        <v>1</v>
      </c>
      <c r="D15" s="253"/>
    </row>
    <row r="16" spans="1:7" ht="20.100000000000001" customHeight="1" x14ac:dyDescent="0.25">
      <c r="A16" s="251"/>
      <c r="C16" s="21"/>
      <c r="D16" s="253"/>
    </row>
    <row r="17" spans="1:7" ht="20.100000000000001" customHeight="1" x14ac:dyDescent="0.25">
      <c r="A17" s="251" t="s">
        <v>224</v>
      </c>
      <c r="C17" s="32" t="s">
        <v>201</v>
      </c>
      <c r="D17" s="253"/>
      <c r="E17" s="253"/>
      <c r="F17" s="253"/>
    </row>
    <row r="18" spans="1:7" ht="20.100000000000001" customHeight="1" x14ac:dyDescent="0.25">
      <c r="A18" s="251"/>
      <c r="C18" s="32"/>
      <c r="D18" s="253"/>
      <c r="E18" s="253"/>
      <c r="F18" s="253"/>
    </row>
    <row r="19" spans="1:7" ht="20.100000000000001" customHeight="1" x14ac:dyDescent="0.25">
      <c r="A19" s="251" t="s">
        <v>290</v>
      </c>
      <c r="C19" s="33" t="s">
        <v>202</v>
      </c>
      <c r="D19" s="253"/>
      <c r="E19" s="253"/>
      <c r="F19" s="253"/>
    </row>
    <row r="20" spans="1:7" ht="20.100000000000001" customHeight="1" x14ac:dyDescent="0.25">
      <c r="A20" s="251"/>
      <c r="C20" s="34" t="s">
        <v>203</v>
      </c>
      <c r="D20" s="253"/>
      <c r="E20" s="253"/>
      <c r="F20" s="253"/>
    </row>
    <row r="21" spans="1:7" ht="20.100000000000001" customHeight="1" x14ac:dyDescent="0.25">
      <c r="C21" s="34" t="s">
        <v>194</v>
      </c>
      <c r="D21" s="253"/>
      <c r="E21" s="253"/>
      <c r="F21" s="253"/>
      <c r="G21" s="253"/>
    </row>
    <row r="22" spans="1:7" ht="20.100000000000001" customHeight="1" x14ac:dyDescent="0.25">
      <c r="C22" s="34"/>
      <c r="D22" s="253"/>
      <c r="E22" s="253"/>
      <c r="F22" s="253"/>
      <c r="G22" s="253"/>
    </row>
    <row r="23" spans="1:7" ht="20.100000000000001" customHeight="1" x14ac:dyDescent="0.25">
      <c r="C23" s="33" t="s">
        <v>196</v>
      </c>
      <c r="D23" s="253"/>
      <c r="E23" s="253"/>
      <c r="G23" s="253"/>
    </row>
    <row r="24" spans="1:7" ht="20.100000000000001" customHeight="1" x14ac:dyDescent="0.25">
      <c r="C24" s="34" t="s">
        <v>434</v>
      </c>
      <c r="D24" s="253"/>
      <c r="E24" s="253"/>
      <c r="G24" s="253"/>
    </row>
    <row r="25" spans="1:7" ht="20.100000000000001" customHeight="1" x14ac:dyDescent="0.25">
      <c r="C25" s="34"/>
    </row>
    <row r="26" spans="1:7" ht="20.100000000000001" customHeight="1" x14ac:dyDescent="0.25">
      <c r="C26" s="33" t="s">
        <v>204</v>
      </c>
    </row>
    <row r="27" spans="1:7" ht="20.100000000000001" customHeight="1" x14ac:dyDescent="0.25">
      <c r="C27" s="34" t="s">
        <v>390</v>
      </c>
    </row>
    <row r="28" spans="1:7" ht="20.100000000000001" customHeight="1" x14ac:dyDescent="0.25">
      <c r="C28" s="34"/>
    </row>
    <row r="29" spans="1:7" ht="20.100000000000001" customHeight="1" x14ac:dyDescent="0.25">
      <c r="C29" s="33" t="s">
        <v>207</v>
      </c>
    </row>
    <row r="30" spans="1:7" ht="20.100000000000001" customHeight="1" x14ac:dyDescent="0.25">
      <c r="C30" s="34" t="s">
        <v>302</v>
      </c>
    </row>
    <row r="31" spans="1:7" ht="20.100000000000001" customHeight="1" x14ac:dyDescent="0.25">
      <c r="C31" s="34" t="s">
        <v>413</v>
      </c>
    </row>
    <row r="32" spans="1:7" ht="20.100000000000001" customHeight="1" x14ac:dyDescent="0.25">
      <c r="C32" s="34" t="s">
        <v>414</v>
      </c>
    </row>
    <row r="35" spans="3:3" ht="20.100000000000001" customHeight="1" x14ac:dyDescent="0.25">
      <c r="C35" s="34"/>
    </row>
    <row r="36" spans="3:3" ht="20.100000000000001" customHeight="1" x14ac:dyDescent="0.25">
      <c r="C36" s="32" t="s">
        <v>122</v>
      </c>
    </row>
    <row r="37" spans="3:3" ht="20.100000000000001" customHeight="1" x14ac:dyDescent="0.25">
      <c r="C37" s="34"/>
    </row>
    <row r="38" spans="3:3" ht="20.100000000000001" customHeight="1" x14ac:dyDescent="0.25">
      <c r="C38" s="33" t="s">
        <v>291</v>
      </c>
    </row>
    <row r="39" spans="3:3" ht="20.100000000000001" customHeight="1" x14ac:dyDescent="0.25">
      <c r="C39" s="34" t="s">
        <v>291</v>
      </c>
    </row>
    <row r="40" spans="3:3" ht="20.100000000000001" customHeight="1" x14ac:dyDescent="0.25">
      <c r="C40" s="34"/>
    </row>
    <row r="41" spans="3:3" ht="20.100000000000001" customHeight="1" x14ac:dyDescent="0.25">
      <c r="C41" s="33" t="s">
        <v>198</v>
      </c>
    </row>
    <row r="42" spans="3:3" ht="20.100000000000001" customHeight="1" x14ac:dyDescent="0.25">
      <c r="C42" s="34" t="s">
        <v>20</v>
      </c>
    </row>
    <row r="43" spans="3:3" ht="20.100000000000001" customHeight="1" x14ac:dyDescent="0.25">
      <c r="C43" s="34"/>
    </row>
    <row r="44" spans="3:3" ht="20.100000000000001" customHeight="1" x14ac:dyDescent="0.25">
      <c r="C44" s="33" t="s">
        <v>199</v>
      </c>
    </row>
    <row r="45" spans="3:3" ht="20.100000000000001" customHeight="1" x14ac:dyDescent="0.25">
      <c r="C45" s="34" t="s">
        <v>319</v>
      </c>
    </row>
    <row r="46" spans="3:3" ht="20.100000000000001" customHeight="1" x14ac:dyDescent="0.25">
      <c r="C46" s="34"/>
    </row>
    <row r="47" spans="3:3" ht="20.100000000000001" customHeight="1" x14ac:dyDescent="0.25">
      <c r="C47" s="33" t="s">
        <v>200</v>
      </c>
    </row>
    <row r="48" spans="3:3" ht="20.100000000000001" customHeight="1" x14ac:dyDescent="0.25">
      <c r="C48" s="34" t="s">
        <v>320</v>
      </c>
    </row>
    <row r="49" spans="3:3" ht="20.100000000000001" customHeight="1" x14ac:dyDescent="0.25">
      <c r="C49" s="34"/>
    </row>
    <row r="50" spans="3:3" ht="20.100000000000001" customHeight="1" x14ac:dyDescent="0.25">
      <c r="C50" s="34"/>
    </row>
    <row r="51" spans="3:3" ht="20.100000000000001" customHeight="1" x14ac:dyDescent="0.25">
      <c r="C51" s="34"/>
    </row>
    <row r="52" spans="3:3" ht="20.100000000000001" customHeight="1" x14ac:dyDescent="0.25">
      <c r="C52" s="32" t="s">
        <v>30</v>
      </c>
    </row>
    <row r="53" spans="3:3" ht="20.100000000000001" customHeight="1" x14ac:dyDescent="0.25">
      <c r="C53" s="34"/>
    </row>
    <row r="54" spans="3:3" ht="20.100000000000001" customHeight="1" x14ac:dyDescent="0.25">
      <c r="C54" s="33" t="s">
        <v>2</v>
      </c>
    </row>
    <row r="55" spans="3:3" ht="20.100000000000001" customHeight="1" x14ac:dyDescent="0.25">
      <c r="C55" s="34" t="s">
        <v>501</v>
      </c>
    </row>
    <row r="56" spans="3:3" ht="20.100000000000001" customHeight="1" x14ac:dyDescent="0.25">
      <c r="C56" s="34" t="s">
        <v>303</v>
      </c>
    </row>
    <row r="57" spans="3:3" ht="20.100000000000001" customHeight="1" x14ac:dyDescent="0.25">
      <c r="C57" s="34"/>
    </row>
    <row r="58" spans="3:3" ht="20.100000000000001" customHeight="1" x14ac:dyDescent="0.25">
      <c r="C58" s="33" t="s">
        <v>3</v>
      </c>
    </row>
    <row r="59" spans="3:3" ht="20.100000000000001" customHeight="1" x14ac:dyDescent="0.25">
      <c r="C59" s="34" t="s">
        <v>434</v>
      </c>
    </row>
    <row r="60" spans="3:3" ht="20.100000000000001" customHeight="1" x14ac:dyDescent="0.25">
      <c r="C60" s="34" t="s">
        <v>428</v>
      </c>
    </row>
    <row r="61" spans="3:3" ht="20.100000000000001" customHeight="1" x14ac:dyDescent="0.25">
      <c r="C61" s="34" t="s">
        <v>304</v>
      </c>
    </row>
    <row r="62" spans="3:3" ht="20.100000000000001" customHeight="1" x14ac:dyDescent="0.25">
      <c r="C62" s="34"/>
    </row>
    <row r="63" spans="3:3" ht="20.100000000000001" customHeight="1" x14ac:dyDescent="0.25">
      <c r="C63" s="34"/>
    </row>
    <row r="64" spans="3:3" ht="20.100000000000001" customHeight="1" x14ac:dyDescent="0.25">
      <c r="C64" s="34"/>
    </row>
    <row r="65" spans="3:3" ht="20.100000000000001" customHeight="1" x14ac:dyDescent="0.25">
      <c r="C65" s="32" t="s">
        <v>4</v>
      </c>
    </row>
    <row r="66" spans="3:3" ht="20.100000000000001" customHeight="1" x14ac:dyDescent="0.25">
      <c r="C66" s="34"/>
    </row>
    <row r="67" spans="3:3" ht="20.100000000000001" customHeight="1" x14ac:dyDescent="0.25">
      <c r="C67" s="33" t="s">
        <v>5</v>
      </c>
    </row>
    <row r="68" spans="3:3" ht="20.100000000000001" customHeight="1" x14ac:dyDescent="0.25">
      <c r="C68" s="34" t="s">
        <v>6</v>
      </c>
    </row>
    <row r="69" spans="3:3" ht="20.100000000000001" customHeight="1" x14ac:dyDescent="0.25">
      <c r="C69" s="34" t="s">
        <v>318</v>
      </c>
    </row>
    <row r="70" spans="3:3" ht="20.100000000000001" customHeight="1" x14ac:dyDescent="0.25">
      <c r="C70" s="34"/>
    </row>
    <row r="71" spans="3:3" ht="20.100000000000001" customHeight="1" x14ac:dyDescent="0.25">
      <c r="C71" s="33" t="s">
        <v>7</v>
      </c>
    </row>
    <row r="72" spans="3:3" ht="20.100000000000001" customHeight="1" x14ac:dyDescent="0.25">
      <c r="C72" s="34" t="s">
        <v>176</v>
      </c>
    </row>
    <row r="73" spans="3:3" ht="20.100000000000001" customHeight="1" x14ac:dyDescent="0.25">
      <c r="C73" s="34"/>
    </row>
    <row r="74" spans="3:3" ht="20.100000000000001" customHeight="1" x14ac:dyDescent="0.25">
      <c r="C74" s="33" t="s">
        <v>169</v>
      </c>
    </row>
    <row r="75" spans="3:3" ht="20.100000000000001" customHeight="1" x14ac:dyDescent="0.25">
      <c r="C75" s="34" t="s">
        <v>306</v>
      </c>
    </row>
    <row r="76" spans="3:3" ht="20.100000000000001" customHeight="1" x14ac:dyDescent="0.25">
      <c r="C76" s="34"/>
    </row>
    <row r="77" spans="3:3" ht="20.100000000000001" customHeight="1" x14ac:dyDescent="0.25">
      <c r="C77" s="33" t="s">
        <v>178</v>
      </c>
    </row>
    <row r="78" spans="3:3" ht="20.100000000000001" customHeight="1" x14ac:dyDescent="0.25">
      <c r="C78" s="34" t="s">
        <v>8</v>
      </c>
    </row>
    <row r="79" spans="3:3" ht="20.100000000000001" customHeight="1" x14ac:dyDescent="0.25">
      <c r="C79" s="34" t="s">
        <v>9</v>
      </c>
    </row>
    <row r="80" spans="3:3" ht="20.100000000000001" customHeight="1" x14ac:dyDescent="0.25">
      <c r="C80" s="34" t="s">
        <v>307</v>
      </c>
    </row>
    <row r="81" spans="3:3" ht="20.100000000000001" customHeight="1" x14ac:dyDescent="0.25">
      <c r="C81" s="34"/>
    </row>
    <row r="82" spans="3:3" ht="20.100000000000001" customHeight="1" x14ac:dyDescent="0.25">
      <c r="C82" s="34"/>
    </row>
    <row r="83" spans="3:3" ht="20.100000000000001" customHeight="1" x14ac:dyDescent="0.25">
      <c r="C83" s="34"/>
    </row>
    <row r="84" spans="3:3" ht="20.100000000000001" customHeight="1" x14ac:dyDescent="0.25">
      <c r="C84" s="32" t="s">
        <v>10</v>
      </c>
    </row>
    <row r="85" spans="3:3" ht="20.100000000000001" customHeight="1" x14ac:dyDescent="0.25">
      <c r="C85" s="34"/>
    </row>
    <row r="86" spans="3:3" ht="20.100000000000001" customHeight="1" x14ac:dyDescent="0.25">
      <c r="C86" s="33" t="s">
        <v>168</v>
      </c>
    </row>
    <row r="87" spans="3:3" ht="20.100000000000001" customHeight="1" x14ac:dyDescent="0.25">
      <c r="C87" s="34" t="s">
        <v>308</v>
      </c>
    </row>
    <row r="88" spans="3:3" ht="20.100000000000001" customHeight="1" x14ac:dyDescent="0.25">
      <c r="C88" s="34" t="s">
        <v>15</v>
      </c>
    </row>
    <row r="89" spans="3:3" ht="20.100000000000001" customHeight="1" x14ac:dyDescent="0.25">
      <c r="C89" s="34"/>
    </row>
    <row r="90" spans="3:3" ht="20.100000000000001" customHeight="1" x14ac:dyDescent="0.25">
      <c r="C90" s="33" t="s">
        <v>292</v>
      </c>
    </row>
    <row r="91" spans="3:3" ht="20.100000000000001" customHeight="1" x14ac:dyDescent="0.25">
      <c r="C91" s="34" t="s">
        <v>11</v>
      </c>
    </row>
    <row r="92" spans="3:3" ht="20.100000000000001" customHeight="1" x14ac:dyDescent="0.25">
      <c r="C92" s="34" t="s">
        <v>12</v>
      </c>
    </row>
    <row r="93" spans="3:3" ht="20.100000000000001" customHeight="1" x14ac:dyDescent="0.25">
      <c r="C93" s="34" t="s">
        <v>13</v>
      </c>
    </row>
    <row r="94" spans="3:3" ht="20.100000000000001" customHeight="1" x14ac:dyDescent="0.25">
      <c r="C94" s="34" t="s">
        <v>14</v>
      </c>
    </row>
    <row r="95" spans="3:3" ht="20.100000000000001" customHeight="1" x14ac:dyDescent="0.25">
      <c r="C95" s="34"/>
    </row>
    <row r="96" spans="3:3" ht="20.100000000000001" customHeight="1" x14ac:dyDescent="0.25">
      <c r="C96" s="33" t="s">
        <v>293</v>
      </c>
    </row>
    <row r="97" spans="3:3" ht="20.100000000000001" customHeight="1" x14ac:dyDescent="0.25">
      <c r="C97" s="34" t="s">
        <v>330</v>
      </c>
    </row>
    <row r="98" spans="3:3" ht="20.100000000000001" customHeight="1" x14ac:dyDescent="0.25">
      <c r="C98" s="34" t="s">
        <v>16</v>
      </c>
    </row>
    <row r="99" spans="3:3" ht="20.100000000000001" customHeight="1" x14ac:dyDescent="0.25">
      <c r="C99" s="34" t="s">
        <v>455</v>
      </c>
    </row>
    <row r="100" spans="3:3" ht="20.100000000000001" customHeight="1" x14ac:dyDescent="0.25">
      <c r="C100" s="34"/>
    </row>
    <row r="101" spans="3:3" ht="20.100000000000001" customHeight="1" x14ac:dyDescent="0.25">
      <c r="C101" s="33" t="s">
        <v>294</v>
      </c>
    </row>
    <row r="102" spans="3:3" ht="20.100000000000001" customHeight="1" x14ac:dyDescent="0.25">
      <c r="C102" s="34" t="s">
        <v>17</v>
      </c>
    </row>
    <row r="103" spans="3:3" ht="20.100000000000001" customHeight="1" x14ac:dyDescent="0.25">
      <c r="C103" s="34"/>
    </row>
    <row r="104" spans="3:3" ht="20.100000000000001" customHeight="1" x14ac:dyDescent="0.25">
      <c r="C104" s="33" t="s">
        <v>295</v>
      </c>
    </row>
    <row r="105" spans="3:3" ht="20.100000000000001" customHeight="1" x14ac:dyDescent="0.25">
      <c r="C105" s="34" t="s">
        <v>18</v>
      </c>
    </row>
    <row r="106" spans="3:3" ht="20.100000000000001" customHeight="1" x14ac:dyDescent="0.25">
      <c r="C106" s="34"/>
    </row>
    <row r="107" spans="3:3" ht="20.100000000000001" customHeight="1" x14ac:dyDescent="0.25">
      <c r="C107" s="34"/>
    </row>
    <row r="108" spans="3:3" ht="20.100000000000001" customHeight="1" x14ac:dyDescent="0.25">
      <c r="C108" s="34"/>
    </row>
    <row r="109" spans="3:3" ht="20.100000000000001" customHeight="1" x14ac:dyDescent="0.25">
      <c r="C109" s="32" t="s">
        <v>224</v>
      </c>
    </row>
    <row r="110" spans="3:3" ht="20.100000000000001" customHeight="1" x14ac:dyDescent="0.25">
      <c r="C110" s="34"/>
    </row>
    <row r="111" spans="3:3" ht="20.100000000000001" customHeight="1" x14ac:dyDescent="0.25">
      <c r="C111" s="33"/>
    </row>
    <row r="112" spans="3:3" ht="20.100000000000001" customHeight="1" x14ac:dyDescent="0.25">
      <c r="C112" s="34"/>
    </row>
    <row r="113" spans="1:7" s="32" customFormat="1" ht="20.100000000000001" customHeight="1" x14ac:dyDescent="0.25">
      <c r="A113" s="25"/>
      <c r="B113" s="1"/>
      <c r="C113" s="32" t="s">
        <v>290</v>
      </c>
      <c r="D113" s="27"/>
      <c r="E113" s="27"/>
      <c r="F113" s="27"/>
      <c r="G113" s="27"/>
    </row>
    <row r="114" spans="1:7" ht="20.100000000000001" customHeight="1" x14ac:dyDescent="0.25">
      <c r="B114" s="32"/>
      <c r="C114" s="32"/>
    </row>
    <row r="115" spans="1:7" ht="20.100000000000001" customHeight="1" x14ac:dyDescent="0.25">
      <c r="C115" s="33"/>
    </row>
    <row r="116" spans="1:7" ht="20.100000000000001" customHeight="1" x14ac:dyDescent="0.25">
      <c r="C116" s="34"/>
    </row>
    <row r="117" spans="1:7" ht="20.100000000000001" customHeight="1" x14ac:dyDescent="0.25">
      <c r="C117" s="6"/>
    </row>
  </sheetData>
  <sheetProtection algorithmName="SHA-512" hashValue="O7H79QJergnSyU87UlSUGBs6iyUgwkQ46sWQYkPHnjK/XwCwp3FJtiEZtV1vdc87mOB9vI4OsCKdTuo0UBVMTw==" saltValue="S/wYKpm+jxy7BDs6sdlYfQ==" spinCount="100000" sheet="1" objects="1" scenarios="1"/>
  <mergeCells count="35">
    <mergeCell ref="G21:G22"/>
    <mergeCell ref="G23:G24"/>
    <mergeCell ref="D21:D22"/>
    <mergeCell ref="E19:E20"/>
    <mergeCell ref="E21:E22"/>
    <mergeCell ref="E23:E24"/>
    <mergeCell ref="F19:F20"/>
    <mergeCell ref="F21:F22"/>
    <mergeCell ref="D19:D20"/>
    <mergeCell ref="D23:D24"/>
    <mergeCell ref="G13:G14"/>
    <mergeCell ref="F3:F4"/>
    <mergeCell ref="F5:F6"/>
    <mergeCell ref="F7:F8"/>
    <mergeCell ref="F9:F10"/>
    <mergeCell ref="F11:F12"/>
    <mergeCell ref="G3:G4"/>
    <mergeCell ref="G5:G6"/>
    <mergeCell ref="G7:G8"/>
    <mergeCell ref="G9:G10"/>
    <mergeCell ref="G11:G12"/>
    <mergeCell ref="D15:D16"/>
    <mergeCell ref="D17:D18"/>
    <mergeCell ref="C4:E10"/>
    <mergeCell ref="E17:E18"/>
    <mergeCell ref="F17:F18"/>
    <mergeCell ref="A9:A10"/>
    <mergeCell ref="A11:A12"/>
    <mergeCell ref="A19:A20"/>
    <mergeCell ref="A3:A4"/>
    <mergeCell ref="A5:A6"/>
    <mergeCell ref="A7:A8"/>
    <mergeCell ref="A13:A14"/>
    <mergeCell ref="A15:A16"/>
    <mergeCell ref="A17:A18"/>
  </mergeCells>
  <hyperlinks>
    <hyperlink ref="C17" location="'ESG Strategy'!A1" display="Environmetal KPIs" xr:uid="{448F50A9-E218-4823-AA5F-2932AE3E4A1D}"/>
    <hyperlink ref="C36" location="'EU Taxonomy'!A1" display="EU Taxonomy" xr:uid="{55A5BEA0-E0B9-461D-9BF1-D1FC5A8A498A}"/>
    <hyperlink ref="C52" location="'Environmental KPIs'!A1" display="Environmental KPIs" xr:uid="{31DCBE72-4BDB-47DC-86D8-10077B4EC8C6}"/>
    <hyperlink ref="C65" location="'Social KPIs'!A1" display="Social KPIs" xr:uid="{DF4D01DE-4F46-4956-9472-BE6874F984EE}"/>
    <hyperlink ref="C84" location="'Governance KPIs'!A1" display="Governance KPIs" xr:uid="{5D90BD80-7AED-4BC7-A8C0-4D2A99DEF52B}"/>
    <hyperlink ref="C109" location="'Standards and Ratings'!A1" display="Standards and Rating" xr:uid="{F6ABD932-D4FE-4098-9547-86ACE8EDAB39}"/>
    <hyperlink ref="A9" location="'EU Taxonomy'!A1" display="EU Taxonomy" xr:uid="{4EECE1F9-7CAA-4171-952C-85BB759F75D5}"/>
    <hyperlink ref="A13" location="'Social KPIs'!A1" display="Social KPIs" xr:uid="{69763A61-87C0-4C9E-93FC-FAFB251DE990}"/>
    <hyperlink ref="A15" location="'Governance KPIs'!A1" display="Governance KPIs" xr:uid="{7AB24688-A3E7-418A-A2EC-6804BD7DA91D}"/>
    <hyperlink ref="A17" location="'Standards and Ratings'!A1" display="Standards and Rating" xr:uid="{C5A816AE-04DC-451F-A01F-101E7B77329D}"/>
    <hyperlink ref="A11" location="'Environmental KPIs'!A1" display="Environmental KPIs" xr:uid="{019C6BF0-2F1A-499D-B181-A2099C57C21C}"/>
    <hyperlink ref="A3" location="Cover!A1" display="Home" xr:uid="{308BBE2C-7A7F-4710-82F2-80724F0702EC}"/>
    <hyperlink ref="C19" location="'ESG Governance Model'!A1" display="ESG Governance Model" xr:uid="{62B05650-1470-45F3-A85C-C0B0A3602AA8}"/>
    <hyperlink ref="C23" location="'Sustainability Commitments'!A1" display="Sustainability Commitments" xr:uid="{03E4A98C-C7CE-4E23-BC22-B2BAF31D72DB}"/>
    <hyperlink ref="C26" location="'ESG Accounting Principles'!A1" display="ESG Accounting Principles" xr:uid="{1005D102-8911-448E-A163-3EFB5677619A}"/>
    <hyperlink ref="C29" location="DMA!A1" display="Double Materiality Analysis" xr:uid="{3CE12DF6-071E-44AC-95C8-80797319F13C}"/>
    <hyperlink ref="C38" location="'Taxonomy Summary'!A1" display="Taxonomy summary" xr:uid="{3BB7B7B4-0A73-4194-A375-C53A38567392}"/>
    <hyperlink ref="C41" location="Revenue!A1" display="Revenue KPIs" xr:uid="{6D66C9B6-9EE0-4DC9-B58D-5F8313D7537C}"/>
    <hyperlink ref="C44" location="Capex!A1" display="Capex KPIs" xr:uid="{DC130441-5E44-4B4F-8685-2A0D39108964}"/>
    <hyperlink ref="C47" location="Opex!A1" display="Opex KPIs" xr:uid="{A3D23BB5-21E5-4E6B-89D6-A64C5909D859}"/>
    <hyperlink ref="C54" location="'Climate and Energy'!A1" display="Climate and Energy" xr:uid="{3DB2FB36-15B1-4EEA-AC9F-FE4CED375859}"/>
    <hyperlink ref="C58" location="'Environmental Management'!A1" display="Environmental Management" xr:uid="{8EE80590-1781-4C12-8433-1DC20EB46A2D}"/>
    <hyperlink ref="C67" location="Workforce!A1" display="Workforce" xr:uid="{50BF8649-27DE-463F-B414-CDE3A745DD1F}"/>
    <hyperlink ref="C71" location="DEI!A1" display="Diversity, Equity and Inclusion" xr:uid="{EC4A8FD0-1739-4BE9-8DDC-00BEDFD33245}"/>
    <hyperlink ref="C74" location="'Internal Training'!A1" display="Internal Training" xr:uid="{E8F0CDA3-3993-4B17-B684-9E52C099EA8D}"/>
    <hyperlink ref="C77" location="'Employee Health and Safety'!A1" display="Employee Health and Safety" xr:uid="{6BB6A6CA-D52B-47FE-AD5D-67C0A50626BB}"/>
    <hyperlink ref="A5" location="'About &amp; Content'!A1" display="About &amp; Content" xr:uid="{35963BB4-AB3C-4C52-8BAD-FD81AA48B8BC}"/>
    <hyperlink ref="A19:A20" location="'Feedback Hub'!A1" display="Feedback Hub" xr:uid="{6B79F667-6639-4EB1-B07A-50D8E8A85946}"/>
    <hyperlink ref="C113:C114" location="'Feedback Hub'!A1" display="Feedback Hub" xr:uid="{418F967C-A544-4C61-A839-3A21A38DE20E}"/>
    <hyperlink ref="A7" location="'ESG Strategy'!A1" display="Environmetal KPIs" xr:uid="{AB7A3E98-8065-414B-AD7B-24669D8D05C0}"/>
    <hyperlink ref="C11" r:id="rId1" display="The Integrated Report 2024 can be downloaded here" xr:uid="{C4FC016B-2544-4E7C-8F20-F04F424439AD}"/>
    <hyperlink ref="C90" location="'Corporate Governance'!A1" display="Corporate governance" xr:uid="{07513892-45A2-4218-B1B0-0BF80F2B37CF}"/>
    <hyperlink ref="C104" location="'Responsible Tax'!A1" display="Responsible tax" xr:uid="{7532D256-3817-40DA-8450-A0A4DBCFA240}"/>
    <hyperlink ref="C101" location="'Sustainable Procurement'!A1" display="Sustainable procurement" xr:uid="{1DB0CA42-7CCE-41F7-95EF-42E30B8F53F2}"/>
    <hyperlink ref="C96" location="'Business Ethics'!A1" display="Business ethics" xr:uid="{FD01FE85-C71D-4C65-9460-366DF727C8B1}"/>
    <hyperlink ref="C86" location="'Governance Data'!A1" display="Corporate governance" xr:uid="{7A0C737C-919D-47C6-8A52-9F4DC257751E}"/>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F85FC-3ACB-437A-9410-BEEBA69C9189}">
  <sheetPr>
    <tabColor theme="2"/>
  </sheetPr>
  <dimension ref="A1:Q60"/>
  <sheetViews>
    <sheetView showGridLines="0" showRowColHeaders="0" zoomScale="80" zoomScaleNormal="80" workbookViewId="0">
      <selection activeCell="A21" sqref="A21:A22"/>
    </sheetView>
  </sheetViews>
  <sheetFormatPr defaultColWidth="15.625" defaultRowHeight="20.100000000000001" customHeight="1" x14ac:dyDescent="0.25"/>
  <cols>
    <col min="1" max="1" width="35.625" style="25" customWidth="1"/>
    <col min="2" max="2" width="4.625" style="1" customWidth="1"/>
    <col min="3" max="3" width="70.625" style="27" customWidth="1"/>
    <col min="4" max="4" width="12.625" style="27" customWidth="1"/>
    <col min="5" max="8" width="9.625" style="27" customWidth="1"/>
    <col min="9" max="9" width="75.625" style="27" customWidth="1"/>
    <col min="10" max="16384" width="15.625" style="1"/>
  </cols>
  <sheetData>
    <row r="1" spans="1:10" ht="58.35" customHeight="1" x14ac:dyDescent="0.25">
      <c r="B1" s="4"/>
      <c r="G1" s="73"/>
      <c r="H1" s="73"/>
      <c r="I1" s="73"/>
    </row>
    <row r="2" spans="1:10" ht="20.100000000000001" customHeight="1" x14ac:dyDescent="0.25">
      <c r="B2" s="4"/>
    </row>
    <row r="3" spans="1:10" ht="20.100000000000001" customHeight="1" x14ac:dyDescent="0.25">
      <c r="A3" s="251" t="s">
        <v>225</v>
      </c>
      <c r="B3" s="7"/>
      <c r="C3" s="26" t="s">
        <v>178</v>
      </c>
    </row>
    <row r="4" spans="1:10" ht="20.100000000000001" customHeight="1" x14ac:dyDescent="0.25">
      <c r="A4" s="251"/>
    </row>
    <row r="5" spans="1:10" ht="20.100000000000001" customHeight="1" x14ac:dyDescent="0.25">
      <c r="A5" s="251" t="s">
        <v>226</v>
      </c>
      <c r="C5" s="38" t="s">
        <v>208</v>
      </c>
    </row>
    <row r="6" spans="1:10" ht="20.100000000000001" customHeight="1" x14ac:dyDescent="0.25">
      <c r="A6" s="251"/>
      <c r="B6" s="7"/>
      <c r="C6" s="254" t="s">
        <v>328</v>
      </c>
      <c r="D6" s="254"/>
      <c r="E6" s="254"/>
      <c r="F6" s="254"/>
      <c r="G6" s="254"/>
      <c r="H6" s="254"/>
      <c r="I6" s="254"/>
    </row>
    <row r="7" spans="1:10" ht="20.100000000000001" customHeight="1" x14ac:dyDescent="0.25">
      <c r="A7" s="251" t="s">
        <v>201</v>
      </c>
      <c r="B7" s="7"/>
      <c r="C7" s="254"/>
      <c r="D7" s="254"/>
      <c r="E7" s="254"/>
      <c r="F7" s="254"/>
      <c r="G7" s="254"/>
      <c r="H7" s="254"/>
      <c r="I7" s="254"/>
    </row>
    <row r="8" spans="1:10" ht="20.100000000000001" customHeight="1" x14ac:dyDescent="0.25">
      <c r="A8" s="251"/>
      <c r="B8" s="15"/>
      <c r="C8" s="254" t="s">
        <v>326</v>
      </c>
      <c r="D8" s="254"/>
      <c r="E8" s="254"/>
      <c r="F8" s="254"/>
      <c r="G8" s="254"/>
      <c r="H8" s="254"/>
      <c r="I8" s="254"/>
      <c r="J8" s="54"/>
    </row>
    <row r="9" spans="1:10" ht="20.100000000000001" customHeight="1" x14ac:dyDescent="0.25">
      <c r="A9" s="251" t="s">
        <v>122</v>
      </c>
      <c r="B9" s="43"/>
      <c r="C9" s="254"/>
      <c r="D9" s="254"/>
      <c r="E9" s="254"/>
      <c r="F9" s="254"/>
      <c r="G9" s="254"/>
      <c r="H9" s="254"/>
      <c r="I9" s="254"/>
      <c r="J9" s="54"/>
    </row>
    <row r="10" spans="1:10" ht="20.100000000000001" customHeight="1" x14ac:dyDescent="0.25">
      <c r="A10" s="251"/>
      <c r="B10" s="43"/>
      <c r="C10" s="254"/>
      <c r="D10" s="254"/>
      <c r="E10" s="254"/>
      <c r="F10" s="254"/>
      <c r="G10" s="254"/>
      <c r="H10" s="254"/>
      <c r="I10" s="254"/>
    </row>
    <row r="11" spans="1:10" ht="20.100000000000001" customHeight="1" x14ac:dyDescent="0.25">
      <c r="A11" s="251" t="s">
        <v>30</v>
      </c>
      <c r="B11" s="14"/>
    </row>
    <row r="12" spans="1:10" ht="20.100000000000001" customHeight="1" x14ac:dyDescent="0.25">
      <c r="A12" s="251"/>
      <c r="B12" s="10"/>
      <c r="C12" s="38" t="s">
        <v>31</v>
      </c>
    </row>
    <row r="13" spans="1:10" ht="20.100000000000001" customHeight="1" x14ac:dyDescent="0.25">
      <c r="A13" s="252" t="s">
        <v>4</v>
      </c>
      <c r="B13" s="7"/>
      <c r="C13" s="27" t="s">
        <v>443</v>
      </c>
    </row>
    <row r="14" spans="1:10" ht="20.100000000000001" customHeight="1" x14ac:dyDescent="0.25">
      <c r="A14" s="252"/>
      <c r="B14" s="112"/>
      <c r="C14" s="27" t="s">
        <v>213</v>
      </c>
    </row>
    <row r="15" spans="1:10" ht="20.100000000000001" customHeight="1" x14ac:dyDescent="0.25">
      <c r="A15" s="35"/>
      <c r="B15" s="7"/>
    </row>
    <row r="16" spans="1:10" ht="20.100000000000001" customHeight="1" x14ac:dyDescent="0.25">
      <c r="A16" s="35" t="s">
        <v>5</v>
      </c>
      <c r="B16" s="7"/>
    </row>
    <row r="17" spans="1:17" ht="20.100000000000001" customHeight="1" x14ac:dyDescent="0.25">
      <c r="A17" s="35" t="s">
        <v>7</v>
      </c>
      <c r="B17" s="7"/>
      <c r="C17" s="26" t="s">
        <v>32</v>
      </c>
    </row>
    <row r="18" spans="1:17" ht="20.100000000000001" customHeight="1" x14ac:dyDescent="0.25">
      <c r="A18" s="35" t="s">
        <v>169</v>
      </c>
      <c r="B18" s="70"/>
    </row>
    <row r="19" spans="1:17" ht="20.100000000000001" customHeight="1" x14ac:dyDescent="0.25">
      <c r="A19" s="46" t="s">
        <v>178</v>
      </c>
      <c r="B19" s="72"/>
      <c r="C19" s="41" t="s">
        <v>127</v>
      </c>
      <c r="D19" s="53" t="s">
        <v>34</v>
      </c>
      <c r="E19" s="53">
        <v>2024</v>
      </c>
      <c r="F19" s="53">
        <v>2023</v>
      </c>
      <c r="G19" s="53">
        <v>2022</v>
      </c>
      <c r="H19" s="53">
        <v>2021</v>
      </c>
      <c r="I19" s="41" t="s">
        <v>41</v>
      </c>
    </row>
    <row r="20" spans="1:17" ht="20.100000000000001" customHeight="1" x14ac:dyDescent="0.25">
      <c r="A20" s="35"/>
      <c r="B20" s="115"/>
    </row>
    <row r="21" spans="1:17" ht="20.100000000000001" customHeight="1" x14ac:dyDescent="0.25">
      <c r="A21" s="251" t="s">
        <v>10</v>
      </c>
      <c r="B21" s="7"/>
      <c r="C21" s="114" t="s">
        <v>8</v>
      </c>
      <c r="D21" s="39"/>
      <c r="E21" s="39"/>
      <c r="F21" s="39"/>
      <c r="G21" s="39"/>
      <c r="H21" s="39"/>
    </row>
    <row r="22" spans="1:17" ht="20.100000000000001" customHeight="1" x14ac:dyDescent="0.25">
      <c r="A22" s="251"/>
      <c r="B22" s="7"/>
      <c r="C22" s="140" t="s">
        <v>160</v>
      </c>
      <c r="D22" s="126" t="s">
        <v>39</v>
      </c>
      <c r="E22" s="127">
        <v>0</v>
      </c>
      <c r="F22" s="126">
        <v>0</v>
      </c>
      <c r="G22" s="126">
        <v>0</v>
      </c>
      <c r="H22" s="126">
        <v>0</v>
      </c>
      <c r="I22" s="128" t="s">
        <v>442</v>
      </c>
    </row>
    <row r="23" spans="1:17" ht="20.100000000000001" customHeight="1" x14ac:dyDescent="0.25">
      <c r="A23" s="251" t="s">
        <v>224</v>
      </c>
      <c r="B23" s="70"/>
    </row>
    <row r="24" spans="1:17" s="6" customFormat="1" ht="20.100000000000001" customHeight="1" x14ac:dyDescent="0.25">
      <c r="A24" s="251"/>
      <c r="B24" s="72"/>
      <c r="C24" s="114" t="s">
        <v>223</v>
      </c>
      <c r="D24" s="39"/>
      <c r="E24" s="39"/>
      <c r="F24" s="39"/>
      <c r="G24" s="39"/>
      <c r="H24" s="39"/>
      <c r="I24" s="27"/>
      <c r="J24" s="1"/>
      <c r="K24" s="1"/>
      <c r="L24" s="1"/>
      <c r="M24" s="1"/>
      <c r="N24" s="1"/>
      <c r="O24" s="1"/>
      <c r="P24" s="1"/>
      <c r="Q24" s="1"/>
    </row>
    <row r="25" spans="1:17" s="6" customFormat="1" ht="20.100000000000001" customHeight="1" x14ac:dyDescent="0.25">
      <c r="A25" s="251" t="s">
        <v>290</v>
      </c>
      <c r="B25" s="72"/>
      <c r="C25" s="305" t="s">
        <v>161</v>
      </c>
      <c r="D25" s="284" t="s">
        <v>40</v>
      </c>
      <c r="E25" s="307">
        <v>5.7</v>
      </c>
      <c r="F25" s="284">
        <v>5.6</v>
      </c>
      <c r="G25" s="284">
        <v>5.0999999999999996</v>
      </c>
      <c r="H25" s="284">
        <v>9.6</v>
      </c>
      <c r="I25" s="278" t="s">
        <v>441</v>
      </c>
      <c r="J25" s="1"/>
      <c r="K25" s="1"/>
      <c r="L25" s="1"/>
      <c r="M25" s="1"/>
      <c r="N25" s="1"/>
      <c r="O25" s="1"/>
      <c r="P25" s="1"/>
      <c r="Q25" s="1"/>
    </row>
    <row r="26" spans="1:17" s="6" customFormat="1" ht="20.100000000000001" customHeight="1" x14ac:dyDescent="0.25">
      <c r="A26" s="251"/>
      <c r="B26" s="72"/>
      <c r="C26" s="306"/>
      <c r="D26" s="286"/>
      <c r="E26" s="308"/>
      <c r="F26" s="286"/>
      <c r="G26" s="286"/>
      <c r="H26" s="286"/>
      <c r="I26" s="279"/>
      <c r="J26" s="1"/>
      <c r="K26" s="1"/>
      <c r="L26" s="1"/>
      <c r="M26" s="1"/>
      <c r="N26" s="1"/>
      <c r="O26" s="1"/>
      <c r="P26" s="1"/>
      <c r="Q26" s="1"/>
    </row>
    <row r="27" spans="1:17" s="6" customFormat="1" ht="20.100000000000001" customHeight="1" x14ac:dyDescent="0.25">
      <c r="A27" s="25"/>
      <c r="B27" s="72"/>
      <c r="J27" s="1"/>
      <c r="K27" s="1"/>
      <c r="L27" s="1"/>
      <c r="M27" s="1"/>
      <c r="N27" s="1"/>
      <c r="O27" s="1"/>
      <c r="P27" s="1"/>
      <c r="Q27" s="1"/>
    </row>
    <row r="28" spans="1:17" ht="20.100000000000001" customHeight="1" x14ac:dyDescent="0.25">
      <c r="B28" s="7"/>
      <c r="C28" s="114" t="s">
        <v>193</v>
      </c>
      <c r="D28" s="39"/>
      <c r="E28" s="39"/>
      <c r="F28" s="39"/>
      <c r="G28" s="39"/>
      <c r="H28" s="39"/>
    </row>
    <row r="29" spans="1:17" ht="60" customHeight="1" x14ac:dyDescent="0.25">
      <c r="B29" s="7"/>
      <c r="C29" s="140" t="s">
        <v>173</v>
      </c>
      <c r="D29" s="126" t="s">
        <v>170</v>
      </c>
      <c r="E29" s="165">
        <v>0.27</v>
      </c>
      <c r="F29" s="197">
        <v>0.33</v>
      </c>
      <c r="G29" s="149" t="s">
        <v>35</v>
      </c>
      <c r="H29" s="156" t="s">
        <v>35</v>
      </c>
      <c r="I29" s="146" t="s">
        <v>439</v>
      </c>
    </row>
    <row r="30" spans="1:17" ht="20.100000000000001" customHeight="1" x14ac:dyDescent="0.25">
      <c r="B30" s="7"/>
      <c r="C30" s="34"/>
      <c r="D30" s="39"/>
      <c r="E30" s="65"/>
      <c r="F30" s="65"/>
      <c r="G30" s="90"/>
      <c r="H30" s="52"/>
    </row>
    <row r="31" spans="1:17" ht="20.100000000000001" customHeight="1" x14ac:dyDescent="0.25">
      <c r="B31" s="70"/>
      <c r="C31" s="114" t="s">
        <v>246</v>
      </c>
      <c r="D31" s="39"/>
      <c r="E31" s="59"/>
      <c r="F31" s="65"/>
      <c r="G31" s="39"/>
      <c r="H31" s="39"/>
    </row>
    <row r="32" spans="1:17" ht="45" customHeight="1" x14ac:dyDescent="0.25">
      <c r="B32" s="70"/>
      <c r="C32" s="140" t="s">
        <v>246</v>
      </c>
      <c r="D32" s="126" t="s">
        <v>170</v>
      </c>
      <c r="E32" s="165">
        <v>0.66</v>
      </c>
      <c r="F32" s="197">
        <v>0.65</v>
      </c>
      <c r="G32" s="166">
        <v>0.66</v>
      </c>
      <c r="H32" s="170">
        <v>0.65</v>
      </c>
      <c r="I32" s="146" t="s">
        <v>440</v>
      </c>
    </row>
    <row r="33" spans="1:17" ht="20.100000000000001" customHeight="1" x14ac:dyDescent="0.25">
      <c r="B33" s="113"/>
      <c r="C33" s="34"/>
      <c r="D33" s="39"/>
      <c r="E33" s="65"/>
      <c r="F33" s="65"/>
      <c r="G33" s="90"/>
      <c r="H33" s="52"/>
    </row>
    <row r="34" spans="1:17" s="6" customFormat="1" ht="20.100000000000001" customHeight="1" x14ac:dyDescent="0.25">
      <c r="A34" s="25"/>
      <c r="B34" s="72"/>
      <c r="C34" s="114" t="s">
        <v>299</v>
      </c>
      <c r="D34" s="39"/>
      <c r="E34" s="250" t="s">
        <v>518</v>
      </c>
      <c r="F34" s="65"/>
      <c r="G34" s="90"/>
      <c r="H34" s="39"/>
      <c r="I34" s="27"/>
      <c r="J34" s="1"/>
      <c r="K34" s="1"/>
      <c r="L34" s="1"/>
      <c r="M34" s="1"/>
      <c r="N34" s="1"/>
      <c r="O34" s="1"/>
      <c r="P34" s="1"/>
      <c r="Q34" s="1"/>
    </row>
    <row r="35" spans="1:17" s="6" customFormat="1" ht="45" customHeight="1" x14ac:dyDescent="0.25">
      <c r="A35" s="25"/>
      <c r="B35" s="72"/>
      <c r="C35" s="140" t="s">
        <v>179</v>
      </c>
      <c r="D35" s="126" t="s">
        <v>170</v>
      </c>
      <c r="E35" s="247">
        <v>0.44</v>
      </c>
      <c r="F35" s="197">
        <v>0.11</v>
      </c>
      <c r="G35" s="149" t="s">
        <v>35</v>
      </c>
      <c r="H35" s="156" t="s">
        <v>35</v>
      </c>
      <c r="I35" s="146" t="s">
        <v>511</v>
      </c>
      <c r="J35" s="1"/>
      <c r="K35" s="1"/>
      <c r="L35" s="1"/>
      <c r="M35" s="1"/>
      <c r="N35" s="1"/>
      <c r="O35" s="1"/>
      <c r="P35" s="1"/>
      <c r="Q35" s="1"/>
    </row>
    <row r="36" spans="1:17" ht="20.100000000000001" customHeight="1" x14ac:dyDescent="0.25">
      <c r="B36" s="7"/>
      <c r="C36" s="34"/>
      <c r="D36" s="39"/>
      <c r="E36" s="65"/>
      <c r="F36" s="65"/>
      <c r="G36" s="90"/>
      <c r="H36" s="52"/>
    </row>
    <row r="37" spans="1:17" ht="20.100000000000001" customHeight="1" x14ac:dyDescent="0.25">
      <c r="B37" s="7"/>
      <c r="C37" s="1"/>
      <c r="D37" s="1"/>
      <c r="E37" s="1"/>
      <c r="F37" s="1"/>
      <c r="G37" s="1"/>
      <c r="H37" s="1"/>
      <c r="I37" s="1"/>
    </row>
    <row r="38" spans="1:17" ht="45" customHeight="1" x14ac:dyDescent="0.25">
      <c r="B38" s="7"/>
      <c r="C38" s="1"/>
      <c r="D38" s="1"/>
      <c r="E38" s="1"/>
      <c r="F38" s="1"/>
      <c r="G38" s="1"/>
      <c r="H38" s="1"/>
      <c r="I38" s="1"/>
    </row>
    <row r="39" spans="1:17" ht="20.100000000000001" customHeight="1" x14ac:dyDescent="0.25">
      <c r="B39" s="70"/>
      <c r="C39" s="1"/>
      <c r="D39" s="1"/>
      <c r="E39" s="1"/>
      <c r="F39" s="1"/>
      <c r="G39" s="1"/>
      <c r="H39" s="1"/>
      <c r="I39" s="1"/>
    </row>
    <row r="40" spans="1:17" ht="36" customHeight="1" x14ac:dyDescent="0.25">
      <c r="B40" s="113"/>
      <c r="C40" s="1"/>
      <c r="D40" s="1"/>
      <c r="E40" s="1"/>
      <c r="F40" s="1"/>
      <c r="G40" s="1"/>
      <c r="H40" s="1"/>
      <c r="I40" s="1"/>
    </row>
    <row r="41" spans="1:17" ht="20.100000000000001" customHeight="1" x14ac:dyDescent="0.25">
      <c r="C41" s="1"/>
      <c r="D41" s="1"/>
      <c r="E41" s="1"/>
      <c r="F41" s="1"/>
      <c r="G41" s="1"/>
      <c r="H41" s="1"/>
      <c r="I41" s="1"/>
    </row>
    <row r="42" spans="1:17" ht="20.100000000000001" customHeight="1" x14ac:dyDescent="0.25">
      <c r="B42" s="7"/>
      <c r="C42" s="114"/>
    </row>
    <row r="43" spans="1:17" ht="20.100000000000001" customHeight="1" x14ac:dyDescent="0.25">
      <c r="B43" s="70"/>
      <c r="C43" s="1"/>
      <c r="D43" s="1"/>
      <c r="E43" s="1"/>
      <c r="F43" s="1"/>
      <c r="G43" s="1"/>
      <c r="H43" s="1"/>
      <c r="I43" s="1"/>
    </row>
    <row r="44" spans="1:17" ht="45" customHeight="1" x14ac:dyDescent="0.25">
      <c r="B44" s="72"/>
      <c r="C44" s="1"/>
      <c r="D44" s="1"/>
      <c r="E44" s="1"/>
      <c r="F44" s="1"/>
      <c r="G44" s="1"/>
      <c r="H44" s="1"/>
      <c r="I44" s="1"/>
    </row>
    <row r="45" spans="1:17" ht="20.100000000000001" customHeight="1" x14ac:dyDescent="0.25">
      <c r="B45" s="113"/>
      <c r="C45" s="174"/>
    </row>
    <row r="46" spans="1:17" ht="20.100000000000001" customHeight="1" x14ac:dyDescent="0.25">
      <c r="B46" s="7"/>
    </row>
    <row r="47" spans="1:17" ht="30" customHeight="1" x14ac:dyDescent="0.25">
      <c r="B47" s="7"/>
    </row>
    <row r="48" spans="1:17" ht="20.100000000000001" customHeight="1" x14ac:dyDescent="0.25">
      <c r="B48" s="7"/>
    </row>
    <row r="49" spans="2:2" ht="20.100000000000001" customHeight="1" x14ac:dyDescent="0.25">
      <c r="B49" s="70"/>
    </row>
    <row r="50" spans="2:2" ht="20.100000000000001" customHeight="1" x14ac:dyDescent="0.25">
      <c r="B50" s="113"/>
    </row>
    <row r="52" spans="2:2" ht="20.100000000000001" customHeight="1" x14ac:dyDescent="0.25">
      <c r="B52" s="7"/>
    </row>
    <row r="53" spans="2:2" ht="20.100000000000001" customHeight="1" x14ac:dyDescent="0.25">
      <c r="B53" s="7"/>
    </row>
    <row r="54" spans="2:2" ht="20.100000000000001" customHeight="1" x14ac:dyDescent="0.25">
      <c r="B54" s="70"/>
    </row>
    <row r="55" spans="2:2" ht="20.100000000000001" customHeight="1" x14ac:dyDescent="0.25">
      <c r="B55" s="113"/>
    </row>
    <row r="57" spans="2:2" ht="20.100000000000001" customHeight="1" x14ac:dyDescent="0.25">
      <c r="B57" s="7"/>
    </row>
    <row r="58" spans="2:2" ht="20.100000000000001" customHeight="1" x14ac:dyDescent="0.25">
      <c r="B58" s="7"/>
    </row>
    <row r="59" spans="2:2" ht="20.100000000000001" customHeight="1" x14ac:dyDescent="0.25">
      <c r="B59" s="70"/>
    </row>
    <row r="60" spans="2:2" ht="20.100000000000001" customHeight="1" x14ac:dyDescent="0.25">
      <c r="B60" s="113"/>
    </row>
  </sheetData>
  <sheetProtection algorithmName="SHA-512" hashValue="+CqXvQAWqg9ELGBKAC6RDRsJMnTiHW2LqPzWUviNX/rJXA4moeKg6ZkM7Kpp0s4746QdFNZnbRiWi5AXr7qQhw==" saltValue="TF8Rn9tmYRssaIfjaCP7eQ==" spinCount="100000" sheet="1" objects="1" scenarios="1"/>
  <mergeCells count="18">
    <mergeCell ref="A3:A4"/>
    <mergeCell ref="A5:A6"/>
    <mergeCell ref="A7:A8"/>
    <mergeCell ref="A9:A10"/>
    <mergeCell ref="A11:A12"/>
    <mergeCell ref="A25:A26"/>
    <mergeCell ref="C6:I7"/>
    <mergeCell ref="A13:A14"/>
    <mergeCell ref="A21:A22"/>
    <mergeCell ref="A23:A24"/>
    <mergeCell ref="C8:I10"/>
    <mergeCell ref="C25:C26"/>
    <mergeCell ref="D25:D26"/>
    <mergeCell ref="E25:E26"/>
    <mergeCell ref="F25:F26"/>
    <mergeCell ref="G25:G26"/>
    <mergeCell ref="H25:H26"/>
    <mergeCell ref="I25:I26"/>
  </mergeCells>
  <hyperlinks>
    <hyperlink ref="A7" location="'ESG Strategy'!A1" display="Environmetal KPIs" xr:uid="{5AFC71B4-0D81-44E8-B1E2-F7EC9E28557B}"/>
    <hyperlink ref="A9" location="'EU Taxonomy'!A1" display="EU Taxonomy" xr:uid="{CC2F7730-DD50-4211-B1F9-8193819EAC51}"/>
    <hyperlink ref="A13" location="'Social KPIs'!A1" display="Social KPIs" xr:uid="{09DD268C-5F1E-4ADD-85BA-64B250238026}"/>
    <hyperlink ref="A11" location="'Environmental KPIs'!A1" display="Environmental KPIs" xr:uid="{97C809E8-8D4A-4189-AAB5-467C623E5442}"/>
    <hyperlink ref="A3" location="Cover!A1" display="Home" xr:uid="{897D4212-BE88-42C8-98A8-3F064722E22F}"/>
    <hyperlink ref="A16" location="Workforce!A1" display="Workforce" xr:uid="{ECB68689-0EEC-4FFC-8FBC-1EC7B543879F}"/>
    <hyperlink ref="A17" location="DEI!A1" display="Diversity, Equity and Inclusion" xr:uid="{EA6962C8-2822-4C4F-BD65-AD226DF3C6A9}"/>
    <hyperlink ref="A18" location="'Internal Training'!A1" display="Internal Training" xr:uid="{C23C111C-540F-4DB0-BA8A-18D2236BF569}"/>
    <hyperlink ref="A19" location="'Employee Health and Safety'!A1" display="Employee Health and Safety" xr:uid="{3AC2F4B0-BCF0-4B1B-998E-2667F33E0357}"/>
    <hyperlink ref="A21" location="'Governance KPIs'!A1" display="Governance KPIs" xr:uid="{69722ADC-1A94-458D-B2FD-9E2DD5FFEFC1}"/>
    <hyperlink ref="A23" location="'Standards and Ratings'!A1" display="Standards and Rating" xr:uid="{9A4D022D-A2FA-4DDC-9FBE-BC5093045828}"/>
    <hyperlink ref="A5:A6" location="'About &amp; Content'!A1" display="About &amp; Content" xr:uid="{0575A3BB-DF50-49B4-B7C8-60BB34DC56C9}"/>
    <hyperlink ref="A25:A26" location="'Feedback Hub'!A1" display="Feedback Hub" xr:uid="{24CC0A74-FFEB-4D5B-824B-FBB3849A8C7A}"/>
  </hyperlinks>
  <pageMargins left="0.7" right="0.7" top="0.75" bottom="0.75" header="0.3" footer="0.3"/>
  <pageSetup paperSize="9" orientation="portrait" horizontalDpi="0" verticalDpi="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166B-8E0D-4612-B470-9EC9B3F06A25}">
  <sheetPr>
    <tabColor theme="6"/>
  </sheetPr>
  <dimension ref="A1:M32"/>
  <sheetViews>
    <sheetView showGridLines="0" showRowColHeaders="0" zoomScale="80" zoomScaleNormal="80" workbookViewId="0">
      <selection activeCell="A18" sqref="A18"/>
    </sheetView>
  </sheetViews>
  <sheetFormatPr defaultColWidth="15.625" defaultRowHeight="20.100000000000001" customHeight="1" x14ac:dyDescent="0.25"/>
  <cols>
    <col min="1" max="1" width="35.625" style="25" customWidth="1"/>
    <col min="2" max="2" width="4.625" style="1" customWidth="1"/>
    <col min="3" max="3" width="80.625" style="1" customWidth="1"/>
    <col min="4" max="16384" width="15.625" style="1"/>
  </cols>
  <sheetData>
    <row r="1" spans="1:13" ht="58.35" customHeight="1" x14ac:dyDescent="0.25">
      <c r="B1" s="4"/>
      <c r="C1" s="4"/>
      <c r="D1" s="4"/>
      <c r="E1" s="4"/>
      <c r="F1" s="4"/>
      <c r="G1" s="4"/>
      <c r="H1" s="4"/>
      <c r="I1" s="4"/>
      <c r="J1" s="4"/>
      <c r="K1" s="4"/>
      <c r="L1" s="8"/>
      <c r="M1" s="19"/>
    </row>
    <row r="2" spans="1:13" ht="20.100000000000001" customHeight="1" x14ac:dyDescent="0.25">
      <c r="B2" s="4"/>
      <c r="C2" s="4"/>
      <c r="D2" s="4"/>
      <c r="E2" s="4"/>
      <c r="F2" s="4"/>
      <c r="G2" s="4"/>
      <c r="H2" s="4"/>
      <c r="I2" s="4"/>
      <c r="J2" s="4"/>
      <c r="K2" s="4"/>
      <c r="L2" s="8"/>
      <c r="M2" s="19"/>
    </row>
    <row r="3" spans="1:13" ht="20.100000000000001" customHeight="1" x14ac:dyDescent="0.25">
      <c r="A3" s="251" t="s">
        <v>225</v>
      </c>
      <c r="C3" s="26" t="s">
        <v>10</v>
      </c>
    </row>
    <row r="4" spans="1:13" ht="20.100000000000001" customHeight="1" x14ac:dyDescent="0.25">
      <c r="A4" s="251"/>
      <c r="B4"/>
      <c r="C4" s="34"/>
      <c r="F4" s="45"/>
    </row>
    <row r="5" spans="1:13" ht="20.100000000000001" customHeight="1" x14ac:dyDescent="0.25">
      <c r="A5" s="251" t="s">
        <v>226</v>
      </c>
      <c r="C5" s="36" t="s">
        <v>168</v>
      </c>
      <c r="F5" s="45"/>
    </row>
    <row r="6" spans="1:13" ht="20.100000000000001" customHeight="1" x14ac:dyDescent="0.25">
      <c r="A6" s="251"/>
      <c r="B6" s="18"/>
      <c r="C6" s="37" t="s">
        <v>308</v>
      </c>
      <c r="F6" s="45"/>
    </row>
    <row r="7" spans="1:13" ht="20.100000000000001" customHeight="1" x14ac:dyDescent="0.25">
      <c r="A7" s="251" t="s">
        <v>201</v>
      </c>
      <c r="B7" s="19"/>
      <c r="C7" s="37" t="s">
        <v>15</v>
      </c>
      <c r="F7" s="45"/>
    </row>
    <row r="8" spans="1:13" ht="20.100000000000001" customHeight="1" x14ac:dyDescent="0.25">
      <c r="A8" s="251"/>
      <c r="B8" s="6"/>
      <c r="C8" s="37"/>
      <c r="F8" s="45"/>
    </row>
    <row r="9" spans="1:13" ht="20.100000000000001" customHeight="1" x14ac:dyDescent="0.25">
      <c r="A9" s="251" t="s">
        <v>122</v>
      </c>
      <c r="B9" s="6"/>
      <c r="C9" s="36" t="s">
        <v>292</v>
      </c>
      <c r="F9" s="45"/>
    </row>
    <row r="10" spans="1:13" ht="20.100000000000001" customHeight="1" x14ac:dyDescent="0.25">
      <c r="A10" s="251"/>
      <c r="B10" s="6"/>
      <c r="C10" s="37" t="s">
        <v>11</v>
      </c>
      <c r="F10" s="45"/>
    </row>
    <row r="11" spans="1:13" ht="20.100000000000001" customHeight="1" x14ac:dyDescent="0.25">
      <c r="A11" s="251" t="s">
        <v>30</v>
      </c>
      <c r="B11" s="6"/>
      <c r="C11" s="37" t="s">
        <v>12</v>
      </c>
      <c r="F11" s="45"/>
    </row>
    <row r="12" spans="1:13" ht="20.100000000000001" customHeight="1" x14ac:dyDescent="0.25">
      <c r="A12" s="251"/>
      <c r="B12" s="6"/>
      <c r="C12" s="37" t="s">
        <v>13</v>
      </c>
      <c r="F12" s="45"/>
    </row>
    <row r="13" spans="1:13" ht="20.100000000000001" customHeight="1" x14ac:dyDescent="0.25">
      <c r="A13" s="251" t="s">
        <v>4</v>
      </c>
      <c r="B13" s="6"/>
      <c r="C13" s="37" t="s">
        <v>14</v>
      </c>
      <c r="F13" s="45"/>
    </row>
    <row r="14" spans="1:13" ht="20.100000000000001" customHeight="1" x14ac:dyDescent="0.25">
      <c r="A14" s="251"/>
      <c r="B14" s="6"/>
      <c r="C14" s="37"/>
      <c r="F14" s="45"/>
    </row>
    <row r="15" spans="1:13" ht="20.100000000000001" customHeight="1" x14ac:dyDescent="0.25">
      <c r="A15" s="252" t="s">
        <v>10</v>
      </c>
      <c r="B15" s="18"/>
      <c r="C15" s="36" t="s">
        <v>293</v>
      </c>
    </row>
    <row r="16" spans="1:13" ht="20.100000000000001" customHeight="1" x14ac:dyDescent="0.25">
      <c r="A16" s="252"/>
      <c r="B16" s="19"/>
      <c r="C16" s="37" t="s">
        <v>330</v>
      </c>
    </row>
    <row r="17" spans="1:6" ht="20.100000000000001" customHeight="1" x14ac:dyDescent="0.25">
      <c r="A17" s="35"/>
      <c r="C17" s="37" t="s">
        <v>16</v>
      </c>
      <c r="F17" s="45"/>
    </row>
    <row r="18" spans="1:6" ht="20.100000000000001" customHeight="1" x14ac:dyDescent="0.25">
      <c r="A18" s="35" t="s">
        <v>168</v>
      </c>
      <c r="B18" s="18"/>
      <c r="C18" s="37" t="s">
        <v>455</v>
      </c>
    </row>
    <row r="19" spans="1:6" ht="20.100000000000001" customHeight="1" x14ac:dyDescent="0.25">
      <c r="A19" s="35" t="s">
        <v>292</v>
      </c>
      <c r="B19" s="19"/>
      <c r="C19" s="37"/>
    </row>
    <row r="20" spans="1:6" ht="20.100000000000001" customHeight="1" x14ac:dyDescent="0.25">
      <c r="A20" s="35" t="s">
        <v>293</v>
      </c>
      <c r="B20" s="19"/>
      <c r="C20" s="36" t="s">
        <v>294</v>
      </c>
    </row>
    <row r="21" spans="1:6" ht="20.100000000000001" customHeight="1" x14ac:dyDescent="0.25">
      <c r="A21" s="35" t="s">
        <v>294</v>
      </c>
      <c r="B21" s="19"/>
      <c r="C21" s="37" t="s">
        <v>17</v>
      </c>
    </row>
    <row r="22" spans="1:6" ht="20.100000000000001" customHeight="1" x14ac:dyDescent="0.25">
      <c r="A22" s="35" t="s">
        <v>295</v>
      </c>
      <c r="B22" s="19"/>
      <c r="C22" s="37"/>
      <c r="E22" s="116"/>
    </row>
    <row r="23" spans="1:6" ht="20.100000000000001" customHeight="1" x14ac:dyDescent="0.25">
      <c r="A23" s="35"/>
      <c r="B23" s="19"/>
      <c r="C23" s="36" t="s">
        <v>295</v>
      </c>
      <c r="E23" s="116"/>
    </row>
    <row r="24" spans="1:6" ht="20.100000000000001" customHeight="1" x14ac:dyDescent="0.25">
      <c r="A24" s="251" t="s">
        <v>224</v>
      </c>
      <c r="B24" s="18"/>
      <c r="C24" s="37" t="s">
        <v>18</v>
      </c>
    </row>
    <row r="25" spans="1:6" ht="20.100000000000001" customHeight="1" x14ac:dyDescent="0.25">
      <c r="A25" s="251"/>
      <c r="B25" s="19"/>
      <c r="C25" s="50"/>
    </row>
    <row r="26" spans="1:6" ht="20.100000000000001" customHeight="1" x14ac:dyDescent="0.25">
      <c r="A26" s="251" t="s">
        <v>290</v>
      </c>
      <c r="B26" s="19"/>
      <c r="C26" s="20"/>
    </row>
    <row r="27" spans="1:6" ht="20.100000000000001" customHeight="1" x14ac:dyDescent="0.25">
      <c r="A27" s="251"/>
      <c r="B27" s="18"/>
      <c r="C27" s="6"/>
    </row>
    <row r="28" spans="1:6" ht="20.100000000000001" customHeight="1" x14ac:dyDescent="0.25">
      <c r="B28" s="19"/>
      <c r="C28" s="6"/>
    </row>
    <row r="29" spans="1:6" ht="20.100000000000001" customHeight="1" x14ac:dyDescent="0.25">
      <c r="B29" s="19"/>
      <c r="C29" s="6"/>
    </row>
    <row r="30" spans="1:6" ht="20.100000000000001" customHeight="1" x14ac:dyDescent="0.25">
      <c r="B30" s="6"/>
    </row>
    <row r="31" spans="1:6" ht="20.100000000000001" customHeight="1" x14ac:dyDescent="0.25">
      <c r="B31" s="6"/>
    </row>
    <row r="32" spans="1:6" ht="20.100000000000001" customHeight="1" x14ac:dyDescent="0.25">
      <c r="B32" s="6"/>
    </row>
  </sheetData>
  <sheetProtection algorithmName="SHA-512" hashValue="w9lXB3SR/Ye9N2tPeZ7G9Dn3tJCE6UcQSaOnpAFIuvd+XXwpdrYFGn/QVca4u0o01WChGw+VbDx8VImScCeaTg==" saltValue="AT84OEJfjQT//mkkPj/P8w==" spinCount="100000" sheet="1" objects="1" scenarios="1"/>
  <mergeCells count="9">
    <mergeCell ref="A24:A25"/>
    <mergeCell ref="A26:A27"/>
    <mergeCell ref="A13:A14"/>
    <mergeCell ref="A15:A16"/>
    <mergeCell ref="A3:A4"/>
    <mergeCell ref="A5:A6"/>
    <mergeCell ref="A7:A8"/>
    <mergeCell ref="A9:A10"/>
    <mergeCell ref="A11:A12"/>
  </mergeCells>
  <hyperlinks>
    <hyperlink ref="C3" location="'Governance KPIs'!A1" display="Governance KPIs" xr:uid="{250C9414-3844-42C1-BD32-8D816A8A517A}"/>
    <hyperlink ref="C5" location="'Governance Data'!A1" display="Corporate governance" xr:uid="{F6D93EDA-B053-4DBB-A7D2-3DC0647FF06C}"/>
    <hyperlink ref="C9" location="'Corporate Governance'!A1" display="Corporate governance" xr:uid="{06266FCD-56AF-495A-BBD3-251F1DE5D49D}"/>
    <hyperlink ref="C20" location="'Sustainable Procurement'!A1" display="Sustainable procurement" xr:uid="{6F57C278-0E9A-46B2-B2BD-4920814E1290}"/>
    <hyperlink ref="C23" location="'Responsible Tax'!A1" display="Responsible tax" xr:uid="{B54CD337-5C21-49E5-A63F-79D38F9F9445}"/>
    <hyperlink ref="A7" location="'ESG Strategy'!A1" display="Environmetal KPIs" xr:uid="{87F8CCCC-1708-4E37-ABFC-F357F1AC8459}"/>
    <hyperlink ref="A9" location="'EU Taxonomy'!A1" display="EU Taxonomy" xr:uid="{72C3A098-FF34-4E6D-B45C-4FB9B706850A}"/>
    <hyperlink ref="A13" location="'Social KPIs'!A1" display="Social KPIs" xr:uid="{193E72DC-600A-40B6-86A8-AE6AD176F9C6}"/>
    <hyperlink ref="A15" location="'Governance KPIs'!A1" display="Governance KPIs" xr:uid="{1BCFAB6C-4B73-4272-A38D-B866200C958C}"/>
    <hyperlink ref="A11" location="'Environmental KPIs'!A1" display="Environmental KPIs" xr:uid="{54CA5EC5-F09D-4C50-9DB1-AB72B18582E6}"/>
    <hyperlink ref="A3" location="Cover!A1" display="Home" xr:uid="{64BB5E89-9F83-4C36-B553-CD2A13B119E5}"/>
    <hyperlink ref="A18" location="'Governance Data'!A1" display="Corporate governance" xr:uid="{D0CC59E5-C891-40B9-A4B4-602B2E6D67C3}"/>
    <hyperlink ref="A19" location="'Corporate Governance'!A1" display="Corporate governance" xr:uid="{E4CF2F38-3CF9-4234-8970-70873FB3A7D5}"/>
    <hyperlink ref="A20" location="'Business Ethics'!A1" display="Business ethics" xr:uid="{D86E8C29-A017-4EC8-925A-7BED61A535DD}"/>
    <hyperlink ref="A21" location="'Sustainable Procurement'!A1" display="Sustainable procurement" xr:uid="{9524AA09-5A09-4C68-9B25-A138FBCDE7FA}"/>
    <hyperlink ref="A22" location="'Responsible Tax'!A1" display="Responsible tax" xr:uid="{8F0C9CE7-6E51-44E6-B448-048DE76317F6}"/>
    <hyperlink ref="A24" location="'Standards and Ratings'!A1" display="Standards and Rating" xr:uid="{3408546D-93E8-4420-9544-C5DA948B0647}"/>
    <hyperlink ref="A5:A6" location="'About &amp; Content'!A1" display="About &amp; Content" xr:uid="{78E25B2B-AA57-4753-89B2-A1C66A10611E}"/>
    <hyperlink ref="A26:A27" location="'Feedback Hub'!A1" display="Feedback Hub" xr:uid="{F5DDAEC5-4595-46EE-A496-1F756FA7B6A8}"/>
    <hyperlink ref="C15" location="'Business Ethics'!A1" display="Business ethics" xr:uid="{32B85F9F-6146-4D6E-8206-61C867832B65}"/>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77938-A304-4908-86D0-B32138F6EE51}">
  <sheetPr>
    <tabColor theme="2"/>
  </sheetPr>
  <dimension ref="A1:K27"/>
  <sheetViews>
    <sheetView showGridLines="0" showRowColHeaders="0" zoomScale="80" zoomScaleNormal="80" workbookViewId="0">
      <selection activeCell="A19" sqref="A19"/>
    </sheetView>
  </sheetViews>
  <sheetFormatPr defaultColWidth="15.625" defaultRowHeight="20.100000000000001" customHeight="1" x14ac:dyDescent="0.25"/>
  <cols>
    <col min="1" max="1" width="35.625" style="25" customWidth="1"/>
    <col min="2" max="2" width="4.625" style="27" customWidth="1"/>
    <col min="3" max="3" width="50.625" style="27" customWidth="1"/>
    <col min="4" max="4" width="12.625" style="39" customWidth="1"/>
    <col min="5" max="10" width="9.625" style="39" customWidth="1"/>
    <col min="11" max="11" width="65.625" style="27" customWidth="1"/>
    <col min="12" max="16384" width="15.625" style="27"/>
  </cols>
  <sheetData>
    <row r="1" spans="1:3" ht="58.35" customHeight="1" x14ac:dyDescent="0.25"/>
    <row r="3" spans="1:3" ht="20.100000000000001" customHeight="1" x14ac:dyDescent="0.25">
      <c r="A3" s="251" t="s">
        <v>225</v>
      </c>
      <c r="C3" s="26" t="s">
        <v>168</v>
      </c>
    </row>
    <row r="4" spans="1:3" ht="20.100000000000001" customHeight="1" x14ac:dyDescent="0.25">
      <c r="A4" s="251"/>
    </row>
    <row r="5" spans="1:3" ht="20.100000000000001" customHeight="1" x14ac:dyDescent="0.25">
      <c r="A5" s="251" t="s">
        <v>226</v>
      </c>
      <c r="C5" s="38" t="s">
        <v>208</v>
      </c>
    </row>
    <row r="6" spans="1:3" ht="20.100000000000001" customHeight="1" x14ac:dyDescent="0.25">
      <c r="A6" s="251"/>
      <c r="C6" s="27" t="s">
        <v>210</v>
      </c>
    </row>
    <row r="7" spans="1:3" ht="20.100000000000001" customHeight="1" x14ac:dyDescent="0.25">
      <c r="A7" s="251" t="s">
        <v>201</v>
      </c>
    </row>
    <row r="8" spans="1:3" ht="20.100000000000001" customHeight="1" x14ac:dyDescent="0.25">
      <c r="A8" s="251"/>
      <c r="C8" s="38" t="s">
        <v>31</v>
      </c>
    </row>
    <row r="9" spans="1:3" ht="20.100000000000001" customHeight="1" x14ac:dyDescent="0.25">
      <c r="A9" s="251" t="s">
        <v>122</v>
      </c>
      <c r="C9" s="27" t="s">
        <v>451</v>
      </c>
    </row>
    <row r="10" spans="1:3" ht="20.100000000000001" customHeight="1" x14ac:dyDescent="0.25">
      <c r="A10" s="251"/>
      <c r="C10" s="27" t="s">
        <v>212</v>
      </c>
    </row>
    <row r="11" spans="1:3" ht="20.100000000000001" customHeight="1" x14ac:dyDescent="0.25">
      <c r="A11" s="251" t="s">
        <v>30</v>
      </c>
    </row>
    <row r="12" spans="1:3" ht="20.100000000000001" customHeight="1" x14ac:dyDescent="0.25">
      <c r="A12" s="251"/>
    </row>
    <row r="13" spans="1:3" ht="20.100000000000001" customHeight="1" x14ac:dyDescent="0.25">
      <c r="A13" s="251" t="s">
        <v>4</v>
      </c>
    </row>
    <row r="14" spans="1:3" ht="20.100000000000001" customHeight="1" x14ac:dyDescent="0.25">
      <c r="A14" s="251"/>
    </row>
    <row r="15" spans="1:3" ht="20.100000000000001" customHeight="1" x14ac:dyDescent="0.25">
      <c r="A15" s="252" t="s">
        <v>10</v>
      </c>
      <c r="C15" s="26" t="s">
        <v>32</v>
      </c>
    </row>
    <row r="16" spans="1:3" ht="20.100000000000001" customHeight="1" x14ac:dyDescent="0.25">
      <c r="A16" s="252"/>
    </row>
    <row r="17" spans="1:11" ht="20.100000000000001" customHeight="1" x14ac:dyDescent="0.25">
      <c r="A17" s="35"/>
      <c r="C17" s="32" t="s">
        <v>168</v>
      </c>
    </row>
    <row r="18" spans="1:11" ht="20.100000000000001" customHeight="1" x14ac:dyDescent="0.25">
      <c r="A18" s="46" t="s">
        <v>168</v>
      </c>
      <c r="C18" s="41" t="s">
        <v>127</v>
      </c>
      <c r="D18" s="53" t="s">
        <v>34</v>
      </c>
      <c r="E18" s="53">
        <v>2024</v>
      </c>
      <c r="F18" s="53">
        <v>2023</v>
      </c>
      <c r="G18" s="53">
        <v>2022</v>
      </c>
      <c r="H18" s="53">
        <v>2021</v>
      </c>
      <c r="I18" s="53">
        <v>2020</v>
      </c>
      <c r="J18" s="53">
        <v>2019</v>
      </c>
      <c r="K18" s="41" t="s">
        <v>41</v>
      </c>
    </row>
    <row r="19" spans="1:11" ht="20.100000000000001" customHeight="1" x14ac:dyDescent="0.25">
      <c r="A19" s="35" t="s">
        <v>292</v>
      </c>
      <c r="C19" s="27" t="s">
        <v>162</v>
      </c>
      <c r="D19" s="39" t="s">
        <v>167</v>
      </c>
      <c r="E19" s="122">
        <v>80</v>
      </c>
      <c r="F19" s="121">
        <v>71</v>
      </c>
      <c r="G19" s="121">
        <v>68</v>
      </c>
      <c r="H19" s="121">
        <v>65</v>
      </c>
      <c r="I19" s="121" t="s">
        <v>35</v>
      </c>
      <c r="J19" s="121" t="s">
        <v>35</v>
      </c>
      <c r="K19" s="123"/>
    </row>
    <row r="20" spans="1:11" ht="20.100000000000001" customHeight="1" x14ac:dyDescent="0.25">
      <c r="A20" s="35" t="s">
        <v>293</v>
      </c>
      <c r="C20" s="125" t="s">
        <v>163</v>
      </c>
      <c r="D20" s="126" t="s">
        <v>40</v>
      </c>
      <c r="E20" s="127" t="s">
        <v>51</v>
      </c>
      <c r="F20" s="126" t="s">
        <v>51</v>
      </c>
      <c r="G20" s="126" t="s">
        <v>51</v>
      </c>
      <c r="H20" s="126" t="s">
        <v>52</v>
      </c>
      <c r="I20" s="126" t="s">
        <v>35</v>
      </c>
      <c r="J20" s="126" t="s">
        <v>35</v>
      </c>
      <c r="K20" s="128"/>
    </row>
    <row r="21" spans="1:11" ht="20.100000000000001" customHeight="1" x14ac:dyDescent="0.25">
      <c r="A21" s="35" t="s">
        <v>294</v>
      </c>
      <c r="C21" s="263" t="s">
        <v>164</v>
      </c>
      <c r="D21" s="296" t="s">
        <v>39</v>
      </c>
      <c r="E21" s="307">
        <v>25</v>
      </c>
      <c r="F21" s="284">
        <v>40</v>
      </c>
      <c r="G21" s="296">
        <v>25</v>
      </c>
      <c r="H21" s="296">
        <v>34</v>
      </c>
      <c r="I21" s="296">
        <v>63</v>
      </c>
      <c r="J21" s="296">
        <v>10</v>
      </c>
      <c r="K21" s="283" t="s">
        <v>450</v>
      </c>
    </row>
    <row r="22" spans="1:11" ht="20.100000000000001" customHeight="1" x14ac:dyDescent="0.25">
      <c r="A22" s="35" t="s">
        <v>295</v>
      </c>
      <c r="C22" s="263"/>
      <c r="D22" s="296"/>
      <c r="E22" s="308"/>
      <c r="F22" s="286"/>
      <c r="G22" s="296"/>
      <c r="H22" s="296"/>
      <c r="I22" s="296"/>
      <c r="J22" s="296"/>
      <c r="K22" s="283"/>
    </row>
    <row r="23" spans="1:11" ht="20.100000000000001" customHeight="1" x14ac:dyDescent="0.25">
      <c r="A23" s="35"/>
      <c r="C23" s="263" t="s">
        <v>165</v>
      </c>
      <c r="D23" s="296" t="s">
        <v>39</v>
      </c>
      <c r="E23" s="307">
        <f>174+F23</f>
        <v>468</v>
      </c>
      <c r="F23" s="284">
        <v>294</v>
      </c>
      <c r="G23" s="296">
        <v>156</v>
      </c>
      <c r="H23" s="296">
        <v>129</v>
      </c>
      <c r="I23" s="296">
        <v>14</v>
      </c>
      <c r="J23" s="296" t="s">
        <v>35</v>
      </c>
      <c r="K23" s="283" t="s">
        <v>514</v>
      </c>
    </row>
    <row r="24" spans="1:11" ht="20.100000000000001" customHeight="1" x14ac:dyDescent="0.25">
      <c r="A24" s="251" t="s">
        <v>224</v>
      </c>
      <c r="C24" s="263"/>
      <c r="D24" s="296"/>
      <c r="E24" s="308"/>
      <c r="F24" s="286"/>
      <c r="G24" s="296"/>
      <c r="H24" s="296"/>
      <c r="I24" s="296"/>
      <c r="J24" s="296"/>
      <c r="K24" s="283"/>
    </row>
    <row r="25" spans="1:11" ht="30" customHeight="1" x14ac:dyDescent="0.25">
      <c r="A25" s="251"/>
      <c r="C25" s="128" t="s">
        <v>166</v>
      </c>
      <c r="D25" s="126" t="s">
        <v>39</v>
      </c>
      <c r="E25" s="127">
        <v>5</v>
      </c>
      <c r="F25" s="126">
        <v>2</v>
      </c>
      <c r="G25" s="126">
        <v>1</v>
      </c>
      <c r="H25" s="126">
        <v>2</v>
      </c>
      <c r="I25" s="126">
        <v>6</v>
      </c>
      <c r="J25" s="126">
        <v>9</v>
      </c>
      <c r="K25" s="146" t="s">
        <v>452</v>
      </c>
    </row>
    <row r="26" spans="1:11" ht="20.100000000000001" customHeight="1" x14ac:dyDescent="0.25">
      <c r="A26" s="251" t="s">
        <v>290</v>
      </c>
    </row>
    <row r="27" spans="1:11" ht="20.100000000000001" customHeight="1" x14ac:dyDescent="0.25">
      <c r="A27" s="251"/>
    </row>
  </sheetData>
  <sheetProtection algorithmName="SHA-512" hashValue="xJWpysR96fWBuXj5MQYrGer7xPEoAE3VxlwnmMCvcfcaY+ukeT2MTRQx995S+yVXCIpRqZzAaQCa3tuCiEUt2w==" saltValue="1FaRjI9AYPGQF7A4BskvwA==" spinCount="100000" sheet="1" objects="1" scenarios="1"/>
  <mergeCells count="27">
    <mergeCell ref="K23:K24"/>
    <mergeCell ref="K21:K22"/>
    <mergeCell ref="I23:I24"/>
    <mergeCell ref="H23:H24"/>
    <mergeCell ref="I21:I22"/>
    <mergeCell ref="J21:J22"/>
    <mergeCell ref="J23:J24"/>
    <mergeCell ref="G23:G24"/>
    <mergeCell ref="E21:E22"/>
    <mergeCell ref="G21:G22"/>
    <mergeCell ref="H21:H22"/>
    <mergeCell ref="F21:F22"/>
    <mergeCell ref="F23:F24"/>
    <mergeCell ref="E23:E24"/>
    <mergeCell ref="A26:A27"/>
    <mergeCell ref="A13:A14"/>
    <mergeCell ref="A3:A4"/>
    <mergeCell ref="A5:A6"/>
    <mergeCell ref="A7:A8"/>
    <mergeCell ref="A9:A10"/>
    <mergeCell ref="A11:A12"/>
    <mergeCell ref="D23:D24"/>
    <mergeCell ref="D21:D22"/>
    <mergeCell ref="A15:A16"/>
    <mergeCell ref="A24:A25"/>
    <mergeCell ref="C23:C24"/>
    <mergeCell ref="C21:C22"/>
  </mergeCells>
  <hyperlinks>
    <hyperlink ref="A7" location="'ESG Strategy'!A1" display="Environmetal KPIs" xr:uid="{666AAB79-AC74-40D2-A6BA-4C85682F6491}"/>
    <hyperlink ref="A9" location="'EU Taxonomy'!A1" display="EU Taxonomy" xr:uid="{9D0B17B6-5A83-4E57-9D49-361431C1AD27}"/>
    <hyperlink ref="A13" location="'Social KPIs'!A1" display="Social KPIs" xr:uid="{1E1F00A5-4D9B-4E42-A593-256A56CEA54C}"/>
    <hyperlink ref="A15" location="'Governance KPIs'!A1" display="Governance KPIs" xr:uid="{EBAB3EE8-6B21-4FAE-984C-3A8E634FBDC6}"/>
    <hyperlink ref="A11" location="'Environmental KPIs'!A1" display="Environmental KPIs" xr:uid="{53D85314-3749-4EB6-9EFF-75EF860FF9F4}"/>
    <hyperlink ref="A3" location="Cover!A1" display="Home" xr:uid="{DA7B1DD5-9C02-479B-B319-093360DCC6D3}"/>
    <hyperlink ref="A18" location="'Governance Data'!A1" display="Corporate governance" xr:uid="{D0C008AF-AE7D-4589-9B3D-F4BA1C9D508A}"/>
    <hyperlink ref="A19" location="'Corporate Governance'!A1" display="Corporate governance" xr:uid="{294499EA-35F0-4737-9428-722DB2272896}"/>
    <hyperlink ref="A20" location="'Business Ethics'!A1" display="Business ethics" xr:uid="{68FAEFB9-B0E6-4627-AFAD-680A46FC2BB0}"/>
    <hyperlink ref="A21" location="'Sustainable Procurement'!A1" display="Sustainable procurement" xr:uid="{A186BC2D-2928-4EF1-9B69-A631704B7246}"/>
    <hyperlink ref="A22" location="'Responsible Tax'!A1" display="Responsible tax" xr:uid="{D3FCA11B-27DD-41DD-8CC0-93F68FD8D3CA}"/>
    <hyperlink ref="A24" location="'Standards and Ratings'!A1" display="Standards and Rating" xr:uid="{A481C7A7-5AEC-44CD-B27C-DD5C3B60EA5C}"/>
    <hyperlink ref="A5:A6" location="'About &amp; Content'!A1" display="About &amp; Content" xr:uid="{27667C55-6C61-463F-B721-9D2E317EA96A}"/>
    <hyperlink ref="A26:A27" location="'Feedback Hub'!A1" display="Feedback Hub" xr:uid="{0FCDAB8C-D2F3-4A5A-AB7A-E67684C8F049}"/>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9E373-023D-4481-B4AD-05AEE5C44132}">
  <sheetPr>
    <tabColor theme="2"/>
  </sheetPr>
  <dimension ref="A1:H53"/>
  <sheetViews>
    <sheetView showGridLines="0" showRowColHeaders="0" zoomScale="80" zoomScaleNormal="80" workbookViewId="0">
      <selection activeCell="A20" sqref="A20"/>
    </sheetView>
  </sheetViews>
  <sheetFormatPr defaultColWidth="15.625" defaultRowHeight="20.100000000000001" customHeight="1" x14ac:dyDescent="0.25"/>
  <cols>
    <col min="1" max="1" width="35.625" style="25" customWidth="1"/>
    <col min="2" max="2" width="4.625" style="27" customWidth="1"/>
    <col min="3" max="3" width="60.625" style="27" customWidth="1"/>
    <col min="4" max="4" width="12.625" style="27" customWidth="1"/>
    <col min="5" max="7" width="9.625" style="39" customWidth="1"/>
    <col min="8" max="8" width="9.625" style="27" customWidth="1"/>
    <col min="9" max="16384" width="15.625" style="27"/>
  </cols>
  <sheetData>
    <row r="1" spans="1:8" ht="58.35" customHeight="1" x14ac:dyDescent="0.25"/>
    <row r="3" spans="1:8" ht="20.100000000000001" customHeight="1" x14ac:dyDescent="0.25">
      <c r="A3" s="251" t="s">
        <v>225</v>
      </c>
      <c r="C3" s="26" t="s">
        <v>292</v>
      </c>
    </row>
    <row r="4" spans="1:8" ht="20.100000000000001" customHeight="1" x14ac:dyDescent="0.25">
      <c r="A4" s="251"/>
    </row>
    <row r="5" spans="1:8" ht="20.100000000000001" customHeight="1" x14ac:dyDescent="0.25">
      <c r="A5" s="251" t="s">
        <v>226</v>
      </c>
      <c r="C5" s="38" t="s">
        <v>208</v>
      </c>
      <c r="D5" s="38"/>
      <c r="E5" s="57"/>
      <c r="F5" s="57"/>
      <c r="G5" s="57"/>
    </row>
    <row r="6" spans="1:8" ht="20.100000000000001" customHeight="1" x14ac:dyDescent="0.25">
      <c r="A6" s="251"/>
      <c r="C6" s="254" t="s">
        <v>297</v>
      </c>
      <c r="D6" s="254"/>
      <c r="E6" s="254"/>
      <c r="F6" s="254"/>
      <c r="G6" s="254"/>
      <c r="H6" s="254"/>
    </row>
    <row r="7" spans="1:8" ht="20.100000000000001" customHeight="1" x14ac:dyDescent="0.25">
      <c r="A7" s="251" t="s">
        <v>201</v>
      </c>
      <c r="C7" s="254"/>
      <c r="D7" s="254"/>
      <c r="E7" s="254"/>
      <c r="F7" s="254"/>
      <c r="G7" s="254"/>
      <c r="H7" s="254"/>
    </row>
    <row r="8" spans="1:8" ht="20.100000000000001" customHeight="1" x14ac:dyDescent="0.25">
      <c r="A8" s="251"/>
      <c r="C8" s="254"/>
      <c r="D8" s="254"/>
      <c r="E8" s="254"/>
      <c r="F8" s="254"/>
      <c r="G8" s="254"/>
      <c r="H8" s="254"/>
    </row>
    <row r="9" spans="1:8" ht="20.100000000000001" customHeight="1" x14ac:dyDescent="0.25">
      <c r="A9" s="251" t="s">
        <v>122</v>
      </c>
    </row>
    <row r="10" spans="1:8" ht="20.100000000000001" customHeight="1" x14ac:dyDescent="0.25">
      <c r="A10" s="251"/>
      <c r="C10" s="38" t="s">
        <v>31</v>
      </c>
      <c r="D10" s="38"/>
      <c r="E10" s="57"/>
      <c r="F10" s="57"/>
      <c r="G10" s="57"/>
    </row>
    <row r="11" spans="1:8" ht="20.100000000000001" customHeight="1" x14ac:dyDescent="0.25">
      <c r="A11" s="251" t="s">
        <v>30</v>
      </c>
      <c r="C11" s="27" t="s">
        <v>354</v>
      </c>
    </row>
    <row r="12" spans="1:8" ht="20.100000000000001" customHeight="1" x14ac:dyDescent="0.25">
      <c r="A12" s="251"/>
      <c r="C12" s="27" t="s">
        <v>216</v>
      </c>
    </row>
    <row r="13" spans="1:8" ht="20.100000000000001" customHeight="1" x14ac:dyDescent="0.25">
      <c r="A13" s="251" t="s">
        <v>4</v>
      </c>
      <c r="C13" s="27" t="s">
        <v>215</v>
      </c>
    </row>
    <row r="14" spans="1:8" ht="20.100000000000001" customHeight="1" x14ac:dyDescent="0.25">
      <c r="A14" s="251"/>
      <c r="C14" s="27" t="s">
        <v>217</v>
      </c>
    </row>
    <row r="15" spans="1:8" ht="20.100000000000001" customHeight="1" x14ac:dyDescent="0.25">
      <c r="A15" s="252" t="s">
        <v>10</v>
      </c>
    </row>
    <row r="16" spans="1:8" ht="20.100000000000001" customHeight="1" x14ac:dyDescent="0.25">
      <c r="A16" s="252"/>
    </row>
    <row r="17" spans="1:8" ht="20.100000000000001" customHeight="1" x14ac:dyDescent="0.25">
      <c r="A17" s="35"/>
    </row>
    <row r="18" spans="1:8" ht="20.100000000000001" customHeight="1" x14ac:dyDescent="0.25">
      <c r="A18" s="35" t="s">
        <v>168</v>
      </c>
      <c r="C18" s="26" t="s">
        <v>32</v>
      </c>
    </row>
    <row r="19" spans="1:8" ht="20.100000000000001" customHeight="1" x14ac:dyDescent="0.25">
      <c r="A19" s="46" t="s">
        <v>292</v>
      </c>
    </row>
    <row r="20" spans="1:8" ht="20.100000000000001" customHeight="1" x14ac:dyDescent="0.25">
      <c r="A20" s="35" t="s">
        <v>293</v>
      </c>
      <c r="C20" s="32" t="s">
        <v>11</v>
      </c>
    </row>
    <row r="21" spans="1:8" ht="20.100000000000001" customHeight="1" x14ac:dyDescent="0.25">
      <c r="A21" s="35" t="s">
        <v>294</v>
      </c>
      <c r="C21" s="41" t="s">
        <v>33</v>
      </c>
      <c r="D21" s="53" t="s">
        <v>34</v>
      </c>
      <c r="E21" s="53">
        <v>2024</v>
      </c>
      <c r="F21" s="53">
        <v>2023</v>
      </c>
      <c r="G21" s="53">
        <v>2022</v>
      </c>
      <c r="H21" s="53">
        <v>2021</v>
      </c>
    </row>
    <row r="22" spans="1:8" ht="20.100000000000001" customHeight="1" x14ac:dyDescent="0.25">
      <c r="A22" s="35" t="s">
        <v>295</v>
      </c>
      <c r="C22" s="27" t="s">
        <v>247</v>
      </c>
      <c r="D22" s="39" t="s">
        <v>39</v>
      </c>
      <c r="E22" s="63">
        <v>12</v>
      </c>
      <c r="F22" s="39">
        <v>12</v>
      </c>
      <c r="G22" s="39">
        <v>11</v>
      </c>
      <c r="H22" s="39">
        <v>10</v>
      </c>
    </row>
    <row r="23" spans="1:8" ht="20.100000000000001" customHeight="1" x14ac:dyDescent="0.25">
      <c r="A23" s="35"/>
      <c r="C23" s="125" t="s">
        <v>248</v>
      </c>
      <c r="D23" s="126" t="s">
        <v>37</v>
      </c>
      <c r="E23" s="127">
        <v>25</v>
      </c>
      <c r="F23" s="126">
        <v>25</v>
      </c>
      <c r="G23" s="126">
        <v>14</v>
      </c>
      <c r="H23" s="126">
        <v>14</v>
      </c>
    </row>
    <row r="24" spans="1:8" ht="20.100000000000001" customHeight="1" x14ac:dyDescent="0.25">
      <c r="A24" s="251" t="s">
        <v>224</v>
      </c>
      <c r="C24" s="128" t="s">
        <v>249</v>
      </c>
      <c r="D24" s="126" t="s">
        <v>37</v>
      </c>
      <c r="E24" s="127">
        <v>33.33</v>
      </c>
      <c r="F24" s="126">
        <v>42</v>
      </c>
      <c r="G24" s="126">
        <v>36</v>
      </c>
      <c r="H24" s="126">
        <v>40</v>
      </c>
    </row>
    <row r="25" spans="1:8" ht="20.100000000000001" customHeight="1" x14ac:dyDescent="0.25">
      <c r="A25" s="251"/>
      <c r="C25" s="128" t="s">
        <v>250</v>
      </c>
      <c r="D25" s="126" t="s">
        <v>39</v>
      </c>
      <c r="E25" s="127">
        <v>9</v>
      </c>
      <c r="F25" s="126">
        <v>9</v>
      </c>
      <c r="G25" s="126">
        <v>9</v>
      </c>
      <c r="H25" s="126">
        <v>10</v>
      </c>
    </row>
    <row r="26" spans="1:8" ht="20.100000000000001" customHeight="1" x14ac:dyDescent="0.25">
      <c r="A26" s="251" t="s">
        <v>290</v>
      </c>
      <c r="C26" s="128" t="s">
        <v>251</v>
      </c>
      <c r="D26" s="126" t="s">
        <v>37</v>
      </c>
      <c r="E26" s="127">
        <v>99</v>
      </c>
      <c r="F26" s="126">
        <v>95</v>
      </c>
      <c r="G26" s="126">
        <v>91</v>
      </c>
      <c r="H26" s="126">
        <v>92</v>
      </c>
    </row>
    <row r="27" spans="1:8" ht="20.100000000000001" customHeight="1" x14ac:dyDescent="0.25">
      <c r="A27" s="251"/>
      <c r="H27" s="39"/>
    </row>
    <row r="28" spans="1:8" ht="20.100000000000001" customHeight="1" x14ac:dyDescent="0.25">
      <c r="D28" s="39"/>
      <c r="H28" s="39"/>
    </row>
    <row r="29" spans="1:8" ht="20.100000000000001" customHeight="1" x14ac:dyDescent="0.25">
      <c r="C29" s="32" t="s">
        <v>12</v>
      </c>
      <c r="D29" s="39"/>
      <c r="H29" s="39"/>
    </row>
    <row r="30" spans="1:8" ht="20.100000000000001" customHeight="1" x14ac:dyDescent="0.25">
      <c r="C30" s="41" t="s">
        <v>33</v>
      </c>
      <c r="D30" s="53" t="s">
        <v>34</v>
      </c>
      <c r="E30" s="53">
        <v>2024</v>
      </c>
      <c r="F30" s="53">
        <v>2023</v>
      </c>
      <c r="G30" s="53">
        <v>2022</v>
      </c>
      <c r="H30" s="53">
        <v>2021</v>
      </c>
    </row>
    <row r="31" spans="1:8" ht="20.100000000000001" customHeight="1" x14ac:dyDescent="0.25">
      <c r="C31" s="27" t="s">
        <v>247</v>
      </c>
      <c r="D31" s="39" t="s">
        <v>39</v>
      </c>
      <c r="E31" s="63">
        <v>2</v>
      </c>
      <c r="F31" s="39">
        <v>2</v>
      </c>
      <c r="G31" s="39">
        <v>2</v>
      </c>
      <c r="H31" s="39">
        <v>2</v>
      </c>
    </row>
    <row r="32" spans="1:8" ht="20.100000000000001" customHeight="1" x14ac:dyDescent="0.25">
      <c r="C32" s="128" t="s">
        <v>248</v>
      </c>
      <c r="D32" s="126" t="s">
        <v>37</v>
      </c>
      <c r="E32" s="127">
        <v>50</v>
      </c>
      <c r="F32" s="126">
        <f>2/F31*100</f>
        <v>100</v>
      </c>
      <c r="G32" s="126">
        <v>50</v>
      </c>
      <c r="H32" s="126">
        <v>50</v>
      </c>
    </row>
    <row r="33" spans="3:8" ht="20.100000000000001" customHeight="1" x14ac:dyDescent="0.25">
      <c r="C33" s="125" t="s">
        <v>249</v>
      </c>
      <c r="D33" s="126" t="s">
        <v>37</v>
      </c>
      <c r="E33" s="127">
        <v>100</v>
      </c>
      <c r="F33" s="126">
        <v>100</v>
      </c>
      <c r="G33" s="126">
        <v>50</v>
      </c>
      <c r="H33" s="126">
        <v>50</v>
      </c>
    </row>
    <row r="34" spans="3:8" ht="20.100000000000001" customHeight="1" x14ac:dyDescent="0.25">
      <c r="C34" s="125" t="s">
        <v>250</v>
      </c>
      <c r="D34" s="126" t="s">
        <v>39</v>
      </c>
      <c r="E34" s="127">
        <v>7</v>
      </c>
      <c r="F34" s="126">
        <v>5</v>
      </c>
      <c r="G34" s="126">
        <v>5</v>
      </c>
      <c r="H34" s="126">
        <v>5</v>
      </c>
    </row>
    <row r="35" spans="3:8" ht="20.100000000000001" customHeight="1" x14ac:dyDescent="0.25">
      <c r="C35" s="128" t="s">
        <v>251</v>
      </c>
      <c r="D35" s="126" t="s">
        <v>37</v>
      </c>
      <c r="E35" s="127">
        <v>100</v>
      </c>
      <c r="F35" s="126">
        <v>100</v>
      </c>
      <c r="G35" s="126">
        <v>100</v>
      </c>
      <c r="H35" s="126">
        <v>100</v>
      </c>
    </row>
    <row r="36" spans="3:8" ht="20.100000000000001" customHeight="1" x14ac:dyDescent="0.25">
      <c r="H36" s="39"/>
    </row>
    <row r="37" spans="3:8" ht="20.100000000000001" customHeight="1" x14ac:dyDescent="0.25">
      <c r="D37" s="39"/>
      <c r="H37" s="39"/>
    </row>
    <row r="38" spans="3:8" ht="20.100000000000001" customHeight="1" x14ac:dyDescent="0.25">
      <c r="C38" s="32" t="s">
        <v>13</v>
      </c>
      <c r="D38" s="39"/>
      <c r="H38" s="39"/>
    </row>
    <row r="39" spans="3:8" ht="20.100000000000001" customHeight="1" x14ac:dyDescent="0.25">
      <c r="C39" s="41" t="s">
        <v>33</v>
      </c>
      <c r="D39" s="53" t="s">
        <v>34</v>
      </c>
      <c r="E39" s="53">
        <v>2024</v>
      </c>
      <c r="F39" s="53">
        <v>2023</v>
      </c>
      <c r="G39" s="53">
        <v>2022</v>
      </c>
      <c r="H39" s="53">
        <v>2021</v>
      </c>
    </row>
    <row r="40" spans="3:8" ht="20.100000000000001" customHeight="1" x14ac:dyDescent="0.25">
      <c r="C40" s="27" t="s">
        <v>247</v>
      </c>
      <c r="D40" s="39" t="s">
        <v>39</v>
      </c>
      <c r="E40" s="63">
        <v>2</v>
      </c>
      <c r="F40" s="39">
        <v>2</v>
      </c>
      <c r="G40" s="39">
        <v>2</v>
      </c>
      <c r="H40" s="39">
        <v>2</v>
      </c>
    </row>
    <row r="41" spans="3:8" ht="20.100000000000001" customHeight="1" x14ac:dyDescent="0.25">
      <c r="C41" s="128" t="s">
        <v>248</v>
      </c>
      <c r="D41" s="126" t="s">
        <v>37</v>
      </c>
      <c r="E41" s="127">
        <v>0</v>
      </c>
      <c r="F41" s="126">
        <v>0</v>
      </c>
      <c r="G41" s="126">
        <v>0</v>
      </c>
      <c r="H41" s="126">
        <v>50</v>
      </c>
    </row>
    <row r="42" spans="3:8" ht="20.100000000000001" customHeight="1" x14ac:dyDescent="0.25">
      <c r="C42" s="125" t="s">
        <v>249</v>
      </c>
      <c r="D42" s="126" t="s">
        <v>37</v>
      </c>
      <c r="E42" s="127">
        <v>50</v>
      </c>
      <c r="F42" s="126">
        <v>50</v>
      </c>
      <c r="G42" s="126">
        <v>50</v>
      </c>
      <c r="H42" s="126">
        <v>50</v>
      </c>
    </row>
    <row r="43" spans="3:8" ht="20.100000000000001" customHeight="1" x14ac:dyDescent="0.25">
      <c r="C43" s="125" t="s">
        <v>250</v>
      </c>
      <c r="D43" s="126" t="s">
        <v>39</v>
      </c>
      <c r="E43" s="127">
        <v>5</v>
      </c>
      <c r="F43" s="126">
        <v>4</v>
      </c>
      <c r="G43" s="126">
        <v>4</v>
      </c>
      <c r="H43" s="126">
        <v>4</v>
      </c>
    </row>
    <row r="44" spans="3:8" ht="20.100000000000001" customHeight="1" x14ac:dyDescent="0.25">
      <c r="C44" s="128" t="s">
        <v>251</v>
      </c>
      <c r="D44" s="126" t="s">
        <v>37</v>
      </c>
      <c r="E44" s="127">
        <v>100</v>
      </c>
      <c r="F44" s="126">
        <v>100</v>
      </c>
      <c r="G44" s="126">
        <v>100</v>
      </c>
      <c r="H44" s="126">
        <v>100</v>
      </c>
    </row>
    <row r="45" spans="3:8" ht="20.100000000000001" customHeight="1" x14ac:dyDescent="0.25">
      <c r="H45" s="39"/>
    </row>
    <row r="46" spans="3:8" ht="20.100000000000001" customHeight="1" x14ac:dyDescent="0.25">
      <c r="D46" s="39"/>
      <c r="H46" s="39"/>
    </row>
    <row r="47" spans="3:8" ht="20.100000000000001" customHeight="1" x14ac:dyDescent="0.25">
      <c r="C47" s="32" t="s">
        <v>14</v>
      </c>
      <c r="D47" s="39"/>
      <c r="H47" s="39"/>
    </row>
    <row r="48" spans="3:8" ht="20.100000000000001" customHeight="1" x14ac:dyDescent="0.25">
      <c r="C48" s="41" t="s">
        <v>33</v>
      </c>
      <c r="D48" s="53" t="s">
        <v>34</v>
      </c>
      <c r="E48" s="53">
        <v>2024</v>
      </c>
      <c r="F48" s="53">
        <v>2023</v>
      </c>
      <c r="G48" s="53">
        <v>2022</v>
      </c>
      <c r="H48" s="53">
        <v>2021</v>
      </c>
    </row>
    <row r="49" spans="3:8" ht="20.100000000000001" customHeight="1" x14ac:dyDescent="0.25">
      <c r="C49" s="27" t="s">
        <v>247</v>
      </c>
      <c r="D49" s="39" t="s">
        <v>39</v>
      </c>
      <c r="E49" s="63">
        <v>3</v>
      </c>
      <c r="F49" s="39">
        <v>3</v>
      </c>
      <c r="G49" s="39">
        <v>3</v>
      </c>
      <c r="H49" s="39">
        <v>2</v>
      </c>
    </row>
    <row r="50" spans="3:8" ht="20.100000000000001" customHeight="1" x14ac:dyDescent="0.25">
      <c r="C50" s="128" t="s">
        <v>248</v>
      </c>
      <c r="D50" s="126" t="s">
        <v>37</v>
      </c>
      <c r="E50" s="127">
        <v>0</v>
      </c>
      <c r="F50" s="126">
        <v>0</v>
      </c>
      <c r="G50" s="126">
        <v>0</v>
      </c>
      <c r="H50" s="126">
        <v>0</v>
      </c>
    </row>
    <row r="51" spans="3:8" ht="20.100000000000001" customHeight="1" x14ac:dyDescent="0.25">
      <c r="C51" s="125" t="s">
        <v>249</v>
      </c>
      <c r="D51" s="126" t="s">
        <v>37</v>
      </c>
      <c r="E51" s="127">
        <v>33.33</v>
      </c>
      <c r="F51" s="126">
        <f>0.3333*100</f>
        <v>33.33</v>
      </c>
      <c r="G51" s="126">
        <f>100*0.6733</f>
        <v>67.33</v>
      </c>
      <c r="H51" s="126">
        <v>50</v>
      </c>
    </row>
    <row r="52" spans="3:8" ht="20.100000000000001" customHeight="1" x14ac:dyDescent="0.25">
      <c r="C52" s="125" t="s">
        <v>250</v>
      </c>
      <c r="D52" s="126" t="s">
        <v>39</v>
      </c>
      <c r="E52" s="127">
        <v>4</v>
      </c>
      <c r="F52" s="126">
        <v>4</v>
      </c>
      <c r="G52" s="126">
        <v>4</v>
      </c>
      <c r="H52" s="126">
        <v>4</v>
      </c>
    </row>
    <row r="53" spans="3:8" ht="20.100000000000001" customHeight="1" x14ac:dyDescent="0.25">
      <c r="C53" s="128" t="s">
        <v>251</v>
      </c>
      <c r="D53" s="126" t="s">
        <v>37</v>
      </c>
      <c r="E53" s="127">
        <v>100</v>
      </c>
      <c r="F53" s="126">
        <v>100</v>
      </c>
      <c r="G53" s="126">
        <v>100</v>
      </c>
      <c r="H53" s="126">
        <v>100</v>
      </c>
    </row>
  </sheetData>
  <sheetProtection algorithmName="SHA-512" hashValue="NJhBJHbf+jHLSCke3lhqx9e+dZGFXshYYqncWEJWmtlKKHFcIyrJSATstH4ZlUyL7E4AH6W3n6SXmhJjBHZLqA==" saltValue="8C5uJDsh5O2vE8STt7KVGA==" spinCount="100000" sheet="1" objects="1" scenarios="1"/>
  <mergeCells count="10">
    <mergeCell ref="A3:A4"/>
    <mergeCell ref="A5:A6"/>
    <mergeCell ref="A7:A8"/>
    <mergeCell ref="A9:A10"/>
    <mergeCell ref="C6:H8"/>
    <mergeCell ref="A26:A27"/>
    <mergeCell ref="A11:A12"/>
    <mergeCell ref="A13:A14"/>
    <mergeCell ref="A15:A16"/>
    <mergeCell ref="A24:A25"/>
  </mergeCells>
  <hyperlinks>
    <hyperlink ref="A7" location="'ESG Strategy'!A1" display="Environmetal KPIs" xr:uid="{3D0285BD-6D44-45D6-92BE-77796AF4B6A7}"/>
    <hyperlink ref="A9" location="'EU Taxonomy'!A1" display="EU Taxonomy" xr:uid="{1DEF957E-AC36-479C-860E-ED28EE8FBEC3}"/>
    <hyperlink ref="A13" location="'Social KPIs'!A1" display="Social KPIs" xr:uid="{B20EA233-7DEB-491C-AA55-44BBD00C0032}"/>
    <hyperlink ref="A15" location="'Governance KPIs'!A1" display="Governance KPIs" xr:uid="{1E0E7131-CC42-4748-AB8D-E2A8BAF6BEDD}"/>
    <hyperlink ref="A11" location="'Environmental KPIs'!A1" display="Environmental KPIs" xr:uid="{B41498F7-66B7-42E8-A4F5-6D5DBD0B39C2}"/>
    <hyperlink ref="A3" location="Cover!A1" display="Home" xr:uid="{22D530C5-535B-46EF-8D0D-FE59EA67E51B}"/>
    <hyperlink ref="A18" location="'Governance Data'!A1" display="Corporate governance" xr:uid="{685EF054-C5A5-4A9C-BFA8-6FF41040DE61}"/>
    <hyperlink ref="A19" location="'Corporate Governance'!A1" display="Corporate governance" xr:uid="{64E04DC5-519A-47ED-9862-06C86F25D108}"/>
    <hyperlink ref="A20" location="'Business Ethics'!A1" display="Business ethics" xr:uid="{286ACEF1-CF4C-4CC4-B408-CBA34EE7161B}"/>
    <hyperlink ref="A21" location="'Sustainable Procurement'!A1" display="Sustainable procurement" xr:uid="{AD06749E-DFB6-4658-8E31-1CDF2ABBB986}"/>
    <hyperlink ref="A22" location="'Responsible Tax'!A1" display="Responsible tax" xr:uid="{D8EDC6B3-BCD1-45B0-B1B8-E7F560EAF22C}"/>
    <hyperlink ref="A24" location="'Standards and Ratings'!A1" display="Standards and Rating" xr:uid="{1CE0D62C-F018-4C15-A445-BE4FF7AB968D}"/>
    <hyperlink ref="A5:A6" location="'About &amp; Content'!A1" display="About &amp; Content" xr:uid="{224EE100-E24B-400A-82CF-1EB879C75339}"/>
    <hyperlink ref="A26:A27" location="'Feedback Hub'!A1" display="Feedback Hub" xr:uid="{8103D1E7-A9F9-4CAB-B1EA-A5DDB6B8A9F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0BF74-534F-41CF-AD70-4D8ADA7E6C86}">
  <sheetPr>
    <tabColor theme="2"/>
  </sheetPr>
  <dimension ref="A1:I42"/>
  <sheetViews>
    <sheetView showGridLines="0" showRowColHeaders="0" zoomScale="80" zoomScaleNormal="80" workbookViewId="0">
      <selection activeCell="A21" sqref="A21"/>
    </sheetView>
  </sheetViews>
  <sheetFormatPr defaultColWidth="15.625" defaultRowHeight="20.100000000000001" customHeight="1" x14ac:dyDescent="0.25"/>
  <cols>
    <col min="1" max="1" width="35.625" style="25" customWidth="1"/>
    <col min="2" max="2" width="4.625" style="27" customWidth="1"/>
    <col min="3" max="3" width="45.625" style="27" customWidth="1"/>
    <col min="4" max="5" width="12.625" style="39" customWidth="1"/>
    <col min="6" max="8" width="9.625" style="39" customWidth="1"/>
    <col min="9" max="9" width="85.625" style="27" customWidth="1"/>
    <col min="10" max="16384" width="15.625" style="27"/>
  </cols>
  <sheetData>
    <row r="1" spans="1:9" ht="58.35" customHeight="1" x14ac:dyDescent="0.25"/>
    <row r="3" spans="1:9" ht="20.100000000000001" customHeight="1" x14ac:dyDescent="0.25">
      <c r="A3" s="251" t="s">
        <v>225</v>
      </c>
      <c r="C3" s="26" t="s">
        <v>293</v>
      </c>
    </row>
    <row r="4" spans="1:9" ht="20.100000000000001" customHeight="1" x14ac:dyDescent="0.25">
      <c r="A4" s="251"/>
    </row>
    <row r="5" spans="1:9" ht="20.100000000000001" customHeight="1" x14ac:dyDescent="0.25">
      <c r="A5" s="251" t="s">
        <v>226</v>
      </c>
      <c r="C5" s="38" t="s">
        <v>208</v>
      </c>
    </row>
    <row r="6" spans="1:9" ht="20.100000000000001" customHeight="1" x14ac:dyDescent="0.25">
      <c r="A6" s="251"/>
      <c r="C6" s="254" t="s">
        <v>327</v>
      </c>
      <c r="D6" s="254"/>
      <c r="E6" s="254"/>
      <c r="F6" s="254"/>
      <c r="G6" s="254"/>
      <c r="H6" s="254"/>
      <c r="I6" s="254"/>
    </row>
    <row r="7" spans="1:9" ht="20.100000000000001" customHeight="1" x14ac:dyDescent="0.25">
      <c r="A7" s="251" t="s">
        <v>201</v>
      </c>
      <c r="C7" s="254"/>
      <c r="D7" s="254"/>
      <c r="E7" s="254"/>
      <c r="F7" s="254"/>
      <c r="G7" s="254"/>
      <c r="H7" s="254"/>
      <c r="I7" s="254"/>
    </row>
    <row r="8" spans="1:9" ht="20.100000000000001" customHeight="1" x14ac:dyDescent="0.25">
      <c r="A8" s="251"/>
    </row>
    <row r="9" spans="1:9" ht="20.100000000000001" customHeight="1" x14ac:dyDescent="0.25">
      <c r="A9" s="251" t="s">
        <v>122</v>
      </c>
      <c r="C9" s="38" t="s">
        <v>31</v>
      </c>
    </row>
    <row r="10" spans="1:9" ht="20.100000000000001" customHeight="1" x14ac:dyDescent="0.25">
      <c r="A10" s="251"/>
      <c r="C10" s="27" t="s">
        <v>454</v>
      </c>
    </row>
    <row r="11" spans="1:9" ht="20.100000000000001" customHeight="1" x14ac:dyDescent="0.25">
      <c r="A11" s="251" t="s">
        <v>30</v>
      </c>
      <c r="C11" s="27" t="s">
        <v>211</v>
      </c>
    </row>
    <row r="12" spans="1:9" ht="20.100000000000001" customHeight="1" x14ac:dyDescent="0.25">
      <c r="A12" s="251"/>
    </row>
    <row r="13" spans="1:9" ht="20.100000000000001" customHeight="1" x14ac:dyDescent="0.25">
      <c r="A13" s="251" t="s">
        <v>4</v>
      </c>
    </row>
    <row r="14" spans="1:9" ht="20.100000000000001" customHeight="1" x14ac:dyDescent="0.25">
      <c r="A14" s="251"/>
    </row>
    <row r="15" spans="1:9" ht="20.100000000000001" customHeight="1" x14ac:dyDescent="0.25">
      <c r="A15" s="252" t="s">
        <v>10</v>
      </c>
      <c r="C15" s="26" t="s">
        <v>32</v>
      </c>
    </row>
    <row r="16" spans="1:9" ht="20.100000000000001" customHeight="1" x14ac:dyDescent="0.25">
      <c r="A16" s="252"/>
    </row>
    <row r="17" spans="1:9" ht="20.100000000000001" customHeight="1" x14ac:dyDescent="0.25">
      <c r="A17" s="35"/>
      <c r="C17" s="32" t="s">
        <v>186</v>
      </c>
    </row>
    <row r="18" spans="1:9" ht="20.100000000000001" customHeight="1" x14ac:dyDescent="0.25">
      <c r="A18" s="35" t="s">
        <v>168</v>
      </c>
      <c r="C18" s="41" t="s">
        <v>33</v>
      </c>
      <c r="D18" s="53" t="s">
        <v>34</v>
      </c>
      <c r="E18" s="53">
        <v>2024</v>
      </c>
      <c r="F18" s="53">
        <v>2023</v>
      </c>
      <c r="G18" s="53">
        <v>2022</v>
      </c>
      <c r="H18" s="53">
        <v>2021</v>
      </c>
      <c r="I18" s="41" t="s">
        <v>41</v>
      </c>
    </row>
    <row r="19" spans="1:9" ht="20.100000000000001" customHeight="1" x14ac:dyDescent="0.25">
      <c r="A19" s="35" t="s">
        <v>292</v>
      </c>
      <c r="C19" s="311" t="s">
        <v>300</v>
      </c>
      <c r="D19" s="313" t="s">
        <v>39</v>
      </c>
      <c r="E19" s="315">
        <v>5</v>
      </c>
      <c r="F19" s="315" t="s">
        <v>35</v>
      </c>
      <c r="G19" s="322" t="s">
        <v>35</v>
      </c>
      <c r="H19" s="319" t="s">
        <v>35</v>
      </c>
      <c r="I19" s="309" t="s">
        <v>457</v>
      </c>
    </row>
    <row r="20" spans="1:9" ht="20.100000000000001" customHeight="1" x14ac:dyDescent="0.25">
      <c r="A20" s="46" t="s">
        <v>293</v>
      </c>
      <c r="C20" s="312"/>
      <c r="D20" s="314"/>
      <c r="E20" s="316"/>
      <c r="F20" s="316"/>
      <c r="G20" s="324"/>
      <c r="H20" s="320"/>
      <c r="I20" s="310"/>
    </row>
    <row r="21" spans="1:9" ht="20.100000000000001" customHeight="1" x14ac:dyDescent="0.2">
      <c r="A21" s="35" t="s">
        <v>294</v>
      </c>
      <c r="C21" s="174"/>
    </row>
    <row r="22" spans="1:9" ht="20.100000000000001" customHeight="1" x14ac:dyDescent="0.25">
      <c r="A22" s="35" t="s">
        <v>295</v>
      </c>
    </row>
    <row r="23" spans="1:9" ht="20.100000000000001" customHeight="1" x14ac:dyDescent="0.25">
      <c r="A23" s="35"/>
      <c r="C23" s="32" t="s">
        <v>183</v>
      </c>
    </row>
    <row r="24" spans="1:9" ht="20.100000000000001" customHeight="1" x14ac:dyDescent="0.25">
      <c r="A24" s="251" t="s">
        <v>224</v>
      </c>
      <c r="C24" s="41" t="s">
        <v>33</v>
      </c>
      <c r="D24" s="53" t="s">
        <v>34</v>
      </c>
      <c r="E24" s="53">
        <v>2024</v>
      </c>
      <c r="F24" s="53">
        <v>2023</v>
      </c>
      <c r="G24" s="53">
        <v>2022</v>
      </c>
      <c r="H24" s="53">
        <v>2021</v>
      </c>
      <c r="I24" s="41" t="s">
        <v>41</v>
      </c>
    </row>
    <row r="25" spans="1:9" ht="20.100000000000001" customHeight="1" x14ac:dyDescent="0.25">
      <c r="A25" s="251"/>
      <c r="C25" s="325" t="s">
        <v>183</v>
      </c>
      <c r="D25" s="313" t="s">
        <v>170</v>
      </c>
      <c r="E25" s="322">
        <v>0.63</v>
      </c>
      <c r="F25" s="322" t="s">
        <v>35</v>
      </c>
      <c r="G25" s="322" t="s">
        <v>35</v>
      </c>
      <c r="H25" s="319" t="s">
        <v>35</v>
      </c>
      <c r="I25" s="309" t="s">
        <v>456</v>
      </c>
    </row>
    <row r="26" spans="1:9" ht="20.100000000000001" customHeight="1" x14ac:dyDescent="0.25">
      <c r="A26" s="251" t="s">
        <v>290</v>
      </c>
      <c r="C26" s="253"/>
      <c r="D26" s="285"/>
      <c r="E26" s="323"/>
      <c r="F26" s="323"/>
      <c r="G26" s="323"/>
      <c r="H26" s="321"/>
      <c r="I26" s="254"/>
    </row>
    <row r="27" spans="1:9" ht="20.100000000000001" customHeight="1" x14ac:dyDescent="0.25">
      <c r="A27" s="251"/>
      <c r="C27" s="326"/>
      <c r="D27" s="314"/>
      <c r="E27" s="324"/>
      <c r="F27" s="324"/>
      <c r="G27" s="324"/>
      <c r="H27" s="320"/>
      <c r="I27" s="310"/>
    </row>
    <row r="28" spans="1:9" ht="40.35" customHeight="1" x14ac:dyDescent="0.25"/>
    <row r="29" spans="1:9" ht="20.100000000000001" customHeight="1" x14ac:dyDescent="0.25">
      <c r="C29" s="32" t="s">
        <v>184</v>
      </c>
    </row>
    <row r="30" spans="1:9" ht="20.100000000000001" customHeight="1" x14ac:dyDescent="0.25">
      <c r="C30" s="41" t="s">
        <v>33</v>
      </c>
      <c r="D30" s="53" t="s">
        <v>34</v>
      </c>
      <c r="E30" s="53">
        <v>2024</v>
      </c>
      <c r="F30" s="53">
        <v>2023</v>
      </c>
      <c r="G30" s="53">
        <v>2022</v>
      </c>
      <c r="H30" s="53">
        <v>2021</v>
      </c>
      <c r="I30" s="41" t="s">
        <v>41</v>
      </c>
    </row>
    <row r="31" spans="1:9" ht="20.100000000000001" customHeight="1" x14ac:dyDescent="0.25">
      <c r="C31" s="311" t="s">
        <v>184</v>
      </c>
      <c r="D31" s="313" t="s">
        <v>39</v>
      </c>
      <c r="E31" s="313">
        <v>5</v>
      </c>
      <c r="F31" s="315">
        <v>2</v>
      </c>
      <c r="G31" s="313">
        <v>1</v>
      </c>
      <c r="H31" s="313">
        <v>2</v>
      </c>
      <c r="I31" s="309" t="s">
        <v>452</v>
      </c>
    </row>
    <row r="32" spans="1:9" ht="20.100000000000001" customHeight="1" x14ac:dyDescent="0.25">
      <c r="C32" s="312"/>
      <c r="D32" s="314"/>
      <c r="E32" s="314"/>
      <c r="F32" s="316"/>
      <c r="G32" s="314"/>
      <c r="H32" s="314"/>
      <c r="I32" s="310"/>
    </row>
    <row r="33" spans="3:9" ht="40.35" customHeight="1" x14ac:dyDescent="0.25"/>
    <row r="34" spans="3:9" ht="20.100000000000001" customHeight="1" x14ac:dyDescent="0.25">
      <c r="C34" s="32" t="s">
        <v>185</v>
      </c>
    </row>
    <row r="35" spans="3:9" ht="20.100000000000001" customHeight="1" x14ac:dyDescent="0.25">
      <c r="C35" s="41" t="s">
        <v>33</v>
      </c>
      <c r="D35" s="53" t="s">
        <v>34</v>
      </c>
      <c r="E35" s="53">
        <v>2024</v>
      </c>
      <c r="F35" s="53">
        <v>2023</v>
      </c>
      <c r="G35" s="53">
        <v>2022</v>
      </c>
      <c r="H35" s="53">
        <v>2021</v>
      </c>
      <c r="I35" s="41" t="s">
        <v>41</v>
      </c>
    </row>
    <row r="36" spans="3:9" ht="20.100000000000001" customHeight="1" x14ac:dyDescent="0.25">
      <c r="C36" s="311" t="s">
        <v>185</v>
      </c>
      <c r="D36" s="313" t="s">
        <v>39</v>
      </c>
      <c r="E36" s="315">
        <v>0</v>
      </c>
      <c r="F36" s="315">
        <v>0</v>
      </c>
      <c r="G36" s="317">
        <v>0</v>
      </c>
      <c r="H36" s="319" t="s">
        <v>35</v>
      </c>
      <c r="I36" s="309" t="s">
        <v>453</v>
      </c>
    </row>
    <row r="37" spans="3:9" ht="20.100000000000001" customHeight="1" x14ac:dyDescent="0.25">
      <c r="C37" s="312"/>
      <c r="D37" s="314"/>
      <c r="E37" s="316"/>
      <c r="F37" s="316"/>
      <c r="G37" s="318"/>
      <c r="H37" s="320"/>
      <c r="I37" s="310"/>
    </row>
    <row r="38" spans="3:9" ht="40.35" customHeight="1" x14ac:dyDescent="0.25"/>
    <row r="39" spans="3:9" ht="22.5" customHeight="1" x14ac:dyDescent="0.25">
      <c r="D39" s="27"/>
      <c r="E39" s="27"/>
      <c r="F39" s="27"/>
      <c r="G39" s="27"/>
      <c r="H39" s="27"/>
    </row>
    <row r="40" spans="3:9" ht="22.5" customHeight="1" x14ac:dyDescent="0.25">
      <c r="D40" s="27"/>
      <c r="E40" s="27"/>
      <c r="F40" s="27"/>
      <c r="G40" s="27"/>
      <c r="H40" s="27"/>
    </row>
    <row r="41" spans="3:9" ht="20.100000000000001" customHeight="1" x14ac:dyDescent="0.25">
      <c r="D41" s="27"/>
      <c r="E41" s="27"/>
      <c r="F41" s="27"/>
      <c r="G41" s="27"/>
      <c r="H41" s="27"/>
    </row>
    <row r="42" spans="3:9" ht="20.100000000000001" customHeight="1" x14ac:dyDescent="0.25">
      <c r="D42" s="27"/>
      <c r="E42" s="27"/>
      <c r="F42" s="27"/>
      <c r="G42" s="27"/>
      <c r="H42" s="27"/>
    </row>
  </sheetData>
  <sheetProtection algorithmName="SHA-512" hashValue="Ng4zDmgO9sweJTKapTN6o5vSrZwikAyCCP88RWU9grinH/Pjg2p39i6L4JFFq4pvqQGXcF9I7QAXlddXM7NakQ==" saltValue="tTRJVS9N3fnmUne5GfvE3w==" spinCount="100000" sheet="1" objects="1" scenarios="1"/>
  <mergeCells count="38">
    <mergeCell ref="A3:A4"/>
    <mergeCell ref="A5:A6"/>
    <mergeCell ref="A7:A8"/>
    <mergeCell ref="A9:A10"/>
    <mergeCell ref="A11:A12"/>
    <mergeCell ref="D25:D27"/>
    <mergeCell ref="C25:C27"/>
    <mergeCell ref="A26:A27"/>
    <mergeCell ref="C6:I7"/>
    <mergeCell ref="A13:A14"/>
    <mergeCell ref="A15:A16"/>
    <mergeCell ref="A24:A25"/>
    <mergeCell ref="I19:I20"/>
    <mergeCell ref="H19:H20"/>
    <mergeCell ref="G19:G20"/>
    <mergeCell ref="F19:F20"/>
    <mergeCell ref="D19:D20"/>
    <mergeCell ref="C19:C20"/>
    <mergeCell ref="E25:E27"/>
    <mergeCell ref="E19:E20"/>
    <mergeCell ref="I31:I32"/>
    <mergeCell ref="I25:I27"/>
    <mergeCell ref="H25:H27"/>
    <mergeCell ref="G25:G27"/>
    <mergeCell ref="F25:F27"/>
    <mergeCell ref="C31:C32"/>
    <mergeCell ref="D31:D32"/>
    <mergeCell ref="F31:F32"/>
    <mergeCell ref="G31:G32"/>
    <mergeCell ref="H31:H32"/>
    <mergeCell ref="E31:E32"/>
    <mergeCell ref="I36:I37"/>
    <mergeCell ref="C36:C37"/>
    <mergeCell ref="D36:D37"/>
    <mergeCell ref="F36:F37"/>
    <mergeCell ref="G36:G37"/>
    <mergeCell ref="H36:H37"/>
    <mergeCell ref="E36:E37"/>
  </mergeCells>
  <hyperlinks>
    <hyperlink ref="A7" location="'ESG Strategy'!A1" display="Environmetal KPIs" xr:uid="{C5AF076F-3DE1-4E8D-A648-F1F6DEE07D0F}"/>
    <hyperlink ref="A9" location="'EU Taxonomy'!A1" display="EU Taxonomy" xr:uid="{52B29166-7BFF-4CF5-A4F8-BB7117918518}"/>
    <hyperlink ref="A13" location="'Social KPIs'!A1" display="Social KPIs" xr:uid="{488E4963-A888-4B00-8097-7EB2FDFB7ABC}"/>
    <hyperlink ref="A15" location="'Governance KPIs'!A1" display="Governance KPIs" xr:uid="{9EA05D4B-F856-42DF-907F-3F522A159249}"/>
    <hyperlink ref="A11" location="'Environmental KPIs'!A1" display="Environmental KPIs" xr:uid="{1A8C71E5-9EDA-4132-BBA0-2CB5332629DC}"/>
    <hyperlink ref="A3" location="Cover!A1" display="Home" xr:uid="{4D01B3EB-E246-4E84-A230-41E4B801AF8A}"/>
    <hyperlink ref="A18" location="'Governance Data'!A1" display="Corporate governance" xr:uid="{F4BC6AB4-E22A-4CDD-9A87-D2F32BB7824B}"/>
    <hyperlink ref="A19" location="'Corporate Governance'!A1" display="Corporate governance" xr:uid="{ACD3A47E-5EF5-4074-B20D-2C166E39908B}"/>
    <hyperlink ref="A20" location="'Business Ethics'!A1" display="Business ethics" xr:uid="{86159CED-1A34-41F8-BF3F-61298274243E}"/>
    <hyperlink ref="A21" location="'Sustainable Procurement'!A1" display="Sustainable procurement" xr:uid="{BCE9D6C8-0272-4DCC-853E-E04DE6CAD6F4}"/>
    <hyperlink ref="A22" location="'Responsible Tax'!A1" display="Responsible tax" xr:uid="{80A0CDFC-24D0-44BE-B9FC-CAE83E44EDA8}"/>
    <hyperlink ref="A24" location="'Standards and Ratings'!A1" display="Standards and Rating" xr:uid="{D243B1B7-5667-43AB-8409-E413C0756BB9}"/>
    <hyperlink ref="A5:A6" location="'About &amp; Content'!A1" display="About &amp; Content" xr:uid="{4056CCF9-B7E9-4139-BAA9-D1CB517FF43F}"/>
    <hyperlink ref="A26:A27" location="'Feedback Hub'!A1" display="Feedback Hub" xr:uid="{73AB4318-9CEF-4FB8-8E48-19457069B368}"/>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86FC-F606-4D47-8F04-1DC30EA735E5}">
  <sheetPr>
    <tabColor theme="2"/>
  </sheetPr>
  <dimension ref="A1:I48"/>
  <sheetViews>
    <sheetView showGridLines="0" showRowColHeaders="0" zoomScale="80" zoomScaleNormal="80" workbookViewId="0">
      <selection activeCell="A22" sqref="A22"/>
    </sheetView>
  </sheetViews>
  <sheetFormatPr defaultColWidth="15.625" defaultRowHeight="20.100000000000001" customHeight="1" x14ac:dyDescent="0.25"/>
  <cols>
    <col min="1" max="1" width="35.625" style="25" customWidth="1"/>
    <col min="2" max="2" width="4.625" style="27" customWidth="1"/>
    <col min="3" max="3" width="45.625" style="27" customWidth="1"/>
    <col min="4" max="5" width="12.625" style="39" customWidth="1"/>
    <col min="6" max="8" width="10.625" style="39" customWidth="1"/>
    <col min="9" max="9" width="100.625" style="27" customWidth="1"/>
    <col min="10" max="16384" width="15.625" style="27"/>
  </cols>
  <sheetData>
    <row r="1" spans="1:9" ht="58.35" customHeight="1" x14ac:dyDescent="0.25"/>
    <row r="3" spans="1:9" ht="20.100000000000001" customHeight="1" x14ac:dyDescent="0.25">
      <c r="A3" s="251" t="s">
        <v>225</v>
      </c>
      <c r="C3" s="26" t="s">
        <v>294</v>
      </c>
    </row>
    <row r="4" spans="1:9" ht="20.100000000000001" customHeight="1" x14ac:dyDescent="0.25">
      <c r="A4" s="251"/>
    </row>
    <row r="5" spans="1:9" ht="20.100000000000001" customHeight="1" x14ac:dyDescent="0.25">
      <c r="A5" s="251" t="s">
        <v>226</v>
      </c>
      <c r="C5" s="38" t="s">
        <v>208</v>
      </c>
    </row>
    <row r="6" spans="1:9" ht="20.100000000000001" customHeight="1" x14ac:dyDescent="0.25">
      <c r="A6" s="251"/>
      <c r="C6" s="254" t="s">
        <v>317</v>
      </c>
      <c r="D6" s="254"/>
      <c r="E6" s="254"/>
      <c r="F6" s="254"/>
      <c r="G6" s="254"/>
      <c r="H6" s="254"/>
      <c r="I6" s="254"/>
    </row>
    <row r="7" spans="1:9" ht="20.100000000000001" customHeight="1" x14ac:dyDescent="0.25">
      <c r="A7" s="251" t="s">
        <v>201</v>
      </c>
      <c r="C7" s="254"/>
      <c r="D7" s="254"/>
      <c r="E7" s="254"/>
      <c r="F7" s="254"/>
      <c r="G7" s="254"/>
      <c r="H7" s="254"/>
      <c r="I7" s="254"/>
    </row>
    <row r="8" spans="1:9" ht="20.100000000000001" customHeight="1" x14ac:dyDescent="0.25">
      <c r="A8" s="251"/>
    </row>
    <row r="9" spans="1:9" ht="20.100000000000001" customHeight="1" x14ac:dyDescent="0.25">
      <c r="A9" s="251" t="s">
        <v>122</v>
      </c>
      <c r="C9" s="38" t="s">
        <v>31</v>
      </c>
    </row>
    <row r="10" spans="1:9" ht="20.100000000000001" customHeight="1" x14ac:dyDescent="0.25">
      <c r="A10" s="251"/>
      <c r="C10" s="27" t="s">
        <v>458</v>
      </c>
    </row>
    <row r="11" spans="1:9" ht="20.100000000000001" customHeight="1" x14ac:dyDescent="0.25">
      <c r="A11" s="251" t="s">
        <v>30</v>
      </c>
      <c r="C11" s="27" t="s">
        <v>211</v>
      </c>
    </row>
    <row r="12" spans="1:9" ht="20.100000000000001" customHeight="1" x14ac:dyDescent="0.25">
      <c r="A12" s="251"/>
    </row>
    <row r="13" spans="1:9" ht="20.100000000000001" customHeight="1" x14ac:dyDescent="0.25">
      <c r="A13" s="251" t="s">
        <v>4</v>
      </c>
    </row>
    <row r="14" spans="1:9" ht="20.100000000000001" customHeight="1" x14ac:dyDescent="0.25">
      <c r="A14" s="251"/>
    </row>
    <row r="15" spans="1:9" ht="20.100000000000001" customHeight="1" x14ac:dyDescent="0.25">
      <c r="A15" s="252" t="s">
        <v>10</v>
      </c>
      <c r="C15" s="26" t="s">
        <v>32</v>
      </c>
    </row>
    <row r="16" spans="1:9" ht="20.100000000000001" customHeight="1" x14ac:dyDescent="0.25">
      <c r="A16" s="252"/>
    </row>
    <row r="17" spans="1:9" ht="20.100000000000001" customHeight="1" x14ac:dyDescent="0.25">
      <c r="A17" s="35"/>
      <c r="C17" s="32" t="s">
        <v>187</v>
      </c>
    </row>
    <row r="18" spans="1:9" ht="20.100000000000001" customHeight="1" x14ac:dyDescent="0.25">
      <c r="A18" s="35" t="s">
        <v>168</v>
      </c>
      <c r="C18" s="41" t="s">
        <v>33</v>
      </c>
      <c r="D18" s="53" t="s">
        <v>34</v>
      </c>
      <c r="E18" s="53">
        <v>2024</v>
      </c>
      <c r="F18" s="53">
        <v>2023</v>
      </c>
      <c r="G18" s="53">
        <v>2022</v>
      </c>
      <c r="H18" s="53">
        <v>2021</v>
      </c>
      <c r="I18" s="41" t="s">
        <v>41</v>
      </c>
    </row>
    <row r="19" spans="1:9" ht="24.95" customHeight="1" x14ac:dyDescent="0.25">
      <c r="A19" s="35" t="s">
        <v>292</v>
      </c>
      <c r="C19" s="309" t="s">
        <v>188</v>
      </c>
      <c r="D19" s="309" t="s">
        <v>39</v>
      </c>
      <c r="E19" s="327">
        <f>F19+159</f>
        <v>297</v>
      </c>
      <c r="F19" s="327">
        <v>138</v>
      </c>
      <c r="G19" s="327" t="s">
        <v>35</v>
      </c>
      <c r="H19" s="327" t="s">
        <v>35</v>
      </c>
      <c r="I19" s="309" t="s">
        <v>513</v>
      </c>
    </row>
    <row r="20" spans="1:9" ht="24.95" customHeight="1" x14ac:dyDescent="0.25">
      <c r="A20" s="35" t="s">
        <v>293</v>
      </c>
      <c r="C20" s="279"/>
      <c r="D20" s="279"/>
      <c r="E20" s="328"/>
      <c r="F20" s="328"/>
      <c r="G20" s="328"/>
      <c r="H20" s="328"/>
      <c r="I20" s="279"/>
    </row>
    <row r="21" spans="1:9" ht="20.100000000000001" customHeight="1" x14ac:dyDescent="0.25">
      <c r="A21" s="46" t="s">
        <v>294</v>
      </c>
      <c r="D21" s="27"/>
      <c r="E21" s="27"/>
      <c r="F21" s="27"/>
      <c r="G21" s="27"/>
      <c r="H21" s="27"/>
    </row>
    <row r="22" spans="1:9" ht="20.100000000000001" customHeight="1" x14ac:dyDescent="0.25">
      <c r="A22" s="35" t="s">
        <v>295</v>
      </c>
      <c r="D22" s="27"/>
      <c r="E22" s="27"/>
      <c r="H22" s="52"/>
    </row>
    <row r="23" spans="1:9" ht="20.100000000000001" customHeight="1" x14ac:dyDescent="0.25">
      <c r="A23" s="35"/>
      <c r="C23" s="32" t="s">
        <v>189</v>
      </c>
    </row>
    <row r="24" spans="1:9" ht="20.100000000000001" customHeight="1" x14ac:dyDescent="0.25">
      <c r="A24" s="251" t="s">
        <v>224</v>
      </c>
      <c r="C24" s="41" t="s">
        <v>33</v>
      </c>
      <c r="D24" s="53" t="s">
        <v>34</v>
      </c>
      <c r="E24" s="53">
        <v>2024</v>
      </c>
      <c r="F24" s="53">
        <v>2023</v>
      </c>
      <c r="G24" s="53">
        <v>2022</v>
      </c>
      <c r="H24" s="53">
        <v>2021</v>
      </c>
      <c r="I24" s="41" t="s">
        <v>41</v>
      </c>
    </row>
    <row r="25" spans="1:9" ht="20.100000000000001" customHeight="1" x14ac:dyDescent="0.25">
      <c r="A25" s="251"/>
      <c r="C25" s="330" t="s">
        <v>165</v>
      </c>
      <c r="D25" s="329" t="s">
        <v>39</v>
      </c>
      <c r="E25" s="313">
        <f>174+F25</f>
        <v>468</v>
      </c>
      <c r="F25" s="329">
        <v>294</v>
      </c>
      <c r="G25" s="329">
        <v>156</v>
      </c>
      <c r="H25" s="329">
        <v>129</v>
      </c>
      <c r="I25" s="331" t="s">
        <v>514</v>
      </c>
    </row>
    <row r="26" spans="1:9" ht="22.5" customHeight="1" x14ac:dyDescent="0.25">
      <c r="A26" s="251" t="s">
        <v>290</v>
      </c>
      <c r="C26" s="263"/>
      <c r="D26" s="296"/>
      <c r="E26" s="286"/>
      <c r="F26" s="296"/>
      <c r="G26" s="296"/>
      <c r="H26" s="296"/>
      <c r="I26" s="283"/>
    </row>
    <row r="27" spans="1:9" ht="20.100000000000001" customHeight="1" x14ac:dyDescent="0.25">
      <c r="A27" s="251"/>
    </row>
    <row r="29" spans="1:9" ht="15.75" x14ac:dyDescent="0.25">
      <c r="C29" s="32" t="s">
        <v>190</v>
      </c>
    </row>
    <row r="30" spans="1:9" ht="20.100000000000001" customHeight="1" x14ac:dyDescent="0.25">
      <c r="C30" s="41" t="s">
        <v>33</v>
      </c>
      <c r="D30" s="53" t="s">
        <v>34</v>
      </c>
      <c r="E30" s="53">
        <v>2024</v>
      </c>
      <c r="F30" s="53">
        <v>2023</v>
      </c>
      <c r="G30" s="53">
        <v>2022</v>
      </c>
      <c r="H30" s="53">
        <v>2021</v>
      </c>
      <c r="I30" s="41" t="s">
        <v>41</v>
      </c>
    </row>
    <row r="31" spans="1:9" ht="22.5" customHeight="1" x14ac:dyDescent="0.25">
      <c r="C31" s="330" t="s">
        <v>190</v>
      </c>
      <c r="D31" s="329" t="s">
        <v>39</v>
      </c>
      <c r="E31" s="313">
        <v>25</v>
      </c>
      <c r="F31" s="329">
        <v>40</v>
      </c>
      <c r="G31" s="329">
        <v>25</v>
      </c>
      <c r="H31" s="332">
        <v>34</v>
      </c>
      <c r="I31" s="331" t="s">
        <v>450</v>
      </c>
    </row>
    <row r="32" spans="1:9" ht="22.5" customHeight="1" x14ac:dyDescent="0.25">
      <c r="C32" s="263"/>
      <c r="D32" s="296"/>
      <c r="E32" s="286"/>
      <c r="F32" s="296"/>
      <c r="G32" s="296"/>
      <c r="H32" s="304"/>
      <c r="I32" s="283"/>
    </row>
    <row r="33" spans="4:8" ht="22.5" customHeight="1" x14ac:dyDescent="0.25"/>
    <row r="34" spans="4:8" ht="22.5" customHeight="1" x14ac:dyDescent="0.25"/>
    <row r="35" spans="4:8" ht="20.100000000000001" customHeight="1" x14ac:dyDescent="0.25">
      <c r="D35" s="27"/>
      <c r="E35" s="27"/>
      <c r="F35" s="27"/>
      <c r="G35" s="27"/>
      <c r="H35" s="27"/>
    </row>
    <row r="36" spans="4:8" ht="24" customHeight="1" x14ac:dyDescent="0.25">
      <c r="D36" s="27"/>
      <c r="E36" s="27"/>
      <c r="F36" s="27"/>
      <c r="G36" s="27"/>
      <c r="H36" s="27"/>
    </row>
    <row r="37" spans="4:8" ht="22.5" customHeight="1" x14ac:dyDescent="0.25">
      <c r="D37" s="27"/>
      <c r="E37" s="27"/>
      <c r="F37" s="27"/>
      <c r="G37" s="27"/>
      <c r="H37" s="27"/>
    </row>
    <row r="38" spans="4:8" ht="15" customHeight="1" x14ac:dyDescent="0.25"/>
    <row r="42" spans="4:8" ht="24" customHeight="1" x14ac:dyDescent="0.25"/>
    <row r="43" spans="4:8" ht="22.5" customHeight="1" x14ac:dyDescent="0.25"/>
    <row r="45" spans="4:8" ht="30" customHeight="1" x14ac:dyDescent="0.25"/>
    <row r="48" spans="4:8" ht="48" customHeight="1" x14ac:dyDescent="0.25"/>
  </sheetData>
  <sheetProtection algorithmName="SHA-512" hashValue="JKQfVe+32buTti6NH9ce/ermfe50EbEXdNmkmmD+C/N1Zlgzo3dx8j8dMKIX4iCWGOE1PVavTW6xD3nq+OWBSw==" saltValue="VPez7yTjfsrV8W0/V+1JkA==" spinCount="100000" sheet="1" objects="1" scenarios="1"/>
  <mergeCells count="31">
    <mergeCell ref="C6:I7"/>
    <mergeCell ref="I19:I20"/>
    <mergeCell ref="D25:D26"/>
    <mergeCell ref="D31:D32"/>
    <mergeCell ref="C31:C32"/>
    <mergeCell ref="C25:C26"/>
    <mergeCell ref="I25:I26"/>
    <mergeCell ref="I31:I32"/>
    <mergeCell ref="H31:H32"/>
    <mergeCell ref="G31:G32"/>
    <mergeCell ref="F31:F32"/>
    <mergeCell ref="H25:H26"/>
    <mergeCell ref="G25:G26"/>
    <mergeCell ref="F25:F26"/>
    <mergeCell ref="E25:E26"/>
    <mergeCell ref="E31:E32"/>
    <mergeCell ref="A26:A27"/>
    <mergeCell ref="A13:A14"/>
    <mergeCell ref="A15:A16"/>
    <mergeCell ref="A24:A25"/>
    <mergeCell ref="A3:A4"/>
    <mergeCell ref="A5:A6"/>
    <mergeCell ref="A7:A8"/>
    <mergeCell ref="A9:A10"/>
    <mergeCell ref="A11:A12"/>
    <mergeCell ref="H19:H20"/>
    <mergeCell ref="G19:G20"/>
    <mergeCell ref="F19:F20"/>
    <mergeCell ref="C19:C20"/>
    <mergeCell ref="D19:D20"/>
    <mergeCell ref="E19:E20"/>
  </mergeCells>
  <hyperlinks>
    <hyperlink ref="A7" location="'ESG Strategy'!A1" display="Environmetal KPIs" xr:uid="{1DA8C4C2-3B58-4B13-BE2F-7FC624511556}"/>
    <hyperlink ref="A9" location="'EU Taxonomy'!A1" display="EU Taxonomy" xr:uid="{D53BB2E7-6B27-4A23-897C-4316008EE1B6}"/>
    <hyperlink ref="A13" location="'Social KPIs'!A1" display="Social KPIs" xr:uid="{DE286885-F99A-400A-A1FB-BF61496C826A}"/>
    <hyperlink ref="A15" location="'Governance KPIs'!A1" display="Governance KPIs" xr:uid="{4F8BEE6C-2390-4BE3-8012-122808877133}"/>
    <hyperlink ref="A11" location="'Environmental KPIs'!A1" display="Environmental KPIs" xr:uid="{710196E5-5FC1-4BF9-A56C-56B64D301BEA}"/>
    <hyperlink ref="A3" location="Cover!A1" display="Home" xr:uid="{3C54F20D-DE6C-479B-89A6-FCB6A63DFDD9}"/>
    <hyperlink ref="A20" location="'Business Ethics'!A1" display="Business ethics" xr:uid="{E449B9C6-4FE2-4C4E-9C03-0D94423F92FB}"/>
    <hyperlink ref="A21" location="'Sustainable Procurement'!A1" display="Sustainable procurement" xr:uid="{4FB35A87-72E3-42B9-BF93-8711E3AD3DF2}"/>
    <hyperlink ref="A22" location="'Responsible Tax'!A1" display="Responsible tax" xr:uid="{113162A7-8C4B-403B-9779-52A5A571B3DB}"/>
    <hyperlink ref="A24" location="'Standards and Ratings'!A1" display="Standards and Rating" xr:uid="{2992B285-E849-44FC-9AFA-CC2D74B18245}"/>
    <hyperlink ref="A5:A6" location="'About &amp; Content'!A1" display="About &amp; Content" xr:uid="{8C5498ED-1710-4F98-8992-427742AA6E5B}"/>
    <hyperlink ref="A26:A27" location="'Feedback Hub'!A1" display="Feedback Hub" xr:uid="{4E47FC98-F869-4DC1-8905-55866626BF97}"/>
    <hyperlink ref="A19" location="'Corporate Governance'!A1" display="Corporate governance" xr:uid="{7BB26644-359A-4EAE-AF75-06500BA776F3}"/>
    <hyperlink ref="A18" location="'Governance Data'!A1" display="Corporate governance" xr:uid="{B255AFDE-D61D-0F4E-BB8F-B10FF735748C}"/>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A620E-704B-4CDE-A85F-194EB02CAAA6}">
  <sheetPr>
    <tabColor theme="2"/>
  </sheetPr>
  <dimension ref="A1:L54"/>
  <sheetViews>
    <sheetView showGridLines="0" showRowColHeaders="0" zoomScale="80" zoomScaleNormal="80" workbookViewId="0">
      <selection activeCell="A24" sqref="A24:A25"/>
    </sheetView>
  </sheetViews>
  <sheetFormatPr defaultColWidth="15.625" defaultRowHeight="20.100000000000001" customHeight="1" x14ac:dyDescent="0.25"/>
  <cols>
    <col min="1" max="1" width="35.625" style="25" customWidth="1"/>
    <col min="2" max="2" width="4.625" style="27" customWidth="1"/>
    <col min="3" max="3" width="25.625" style="27" customWidth="1"/>
    <col min="4" max="4" width="15.625" style="27" customWidth="1"/>
    <col min="5" max="12" width="19.625" style="27" customWidth="1"/>
    <col min="13" max="16384" width="15.625" style="27"/>
  </cols>
  <sheetData>
    <row r="1" spans="1:12" ht="58.35" customHeight="1" x14ac:dyDescent="0.25"/>
    <row r="3" spans="1:12" ht="20.100000000000001" customHeight="1" x14ac:dyDescent="0.25">
      <c r="A3" s="251" t="s">
        <v>225</v>
      </c>
      <c r="C3" s="26" t="s">
        <v>295</v>
      </c>
    </row>
    <row r="4" spans="1:12" ht="20.100000000000001" customHeight="1" x14ac:dyDescent="0.25">
      <c r="A4" s="251"/>
    </row>
    <row r="5" spans="1:12" ht="20.100000000000001" customHeight="1" x14ac:dyDescent="0.25">
      <c r="A5" s="251" t="s">
        <v>226</v>
      </c>
      <c r="C5" s="38" t="s">
        <v>208</v>
      </c>
    </row>
    <row r="6" spans="1:12" ht="20.100000000000001" customHeight="1" x14ac:dyDescent="0.25">
      <c r="A6" s="251"/>
      <c r="C6" s="254" t="s">
        <v>351</v>
      </c>
      <c r="D6" s="254"/>
      <c r="E6" s="254"/>
      <c r="F6" s="254"/>
      <c r="G6" s="254"/>
      <c r="H6" s="254"/>
      <c r="I6" s="254"/>
      <c r="J6" s="254"/>
      <c r="K6" s="254"/>
      <c r="L6" s="254"/>
    </row>
    <row r="7" spans="1:12" ht="20.100000000000001" customHeight="1" x14ac:dyDescent="0.25">
      <c r="A7" s="251" t="s">
        <v>201</v>
      </c>
      <c r="C7" s="254"/>
      <c r="D7" s="254"/>
      <c r="E7" s="254"/>
      <c r="F7" s="254"/>
      <c r="G7" s="254"/>
      <c r="H7" s="254"/>
      <c r="I7" s="254"/>
      <c r="J7" s="254"/>
      <c r="K7" s="254"/>
      <c r="L7" s="254"/>
    </row>
    <row r="8" spans="1:12" ht="20.100000000000001" customHeight="1" x14ac:dyDescent="0.25">
      <c r="A8" s="251"/>
      <c r="C8" s="254"/>
      <c r="D8" s="254"/>
      <c r="E8" s="254"/>
      <c r="F8" s="254"/>
      <c r="G8" s="254"/>
      <c r="H8" s="254"/>
      <c r="I8" s="254"/>
      <c r="J8" s="254"/>
      <c r="K8" s="254"/>
      <c r="L8" s="254"/>
    </row>
    <row r="9" spans="1:12" ht="20.100000000000001" customHeight="1" x14ac:dyDescent="0.25">
      <c r="A9" s="251" t="s">
        <v>122</v>
      </c>
      <c r="C9" s="254"/>
      <c r="D9" s="254"/>
      <c r="E9" s="254"/>
      <c r="F9" s="254"/>
      <c r="G9" s="254"/>
      <c r="H9" s="254"/>
      <c r="I9" s="254"/>
      <c r="J9" s="254"/>
      <c r="K9" s="254"/>
      <c r="L9" s="254"/>
    </row>
    <row r="10" spans="1:12" ht="20.100000000000001" customHeight="1" x14ac:dyDescent="0.25">
      <c r="A10" s="251"/>
      <c r="C10" s="254"/>
      <c r="D10" s="254"/>
      <c r="E10" s="254"/>
      <c r="F10" s="254"/>
      <c r="G10" s="254"/>
      <c r="H10" s="254"/>
      <c r="I10" s="254"/>
      <c r="J10" s="254"/>
      <c r="K10" s="254"/>
      <c r="L10" s="254"/>
    </row>
    <row r="11" spans="1:12" ht="20.100000000000001" customHeight="1" x14ac:dyDescent="0.25">
      <c r="A11" s="251" t="s">
        <v>30</v>
      </c>
      <c r="C11" s="254"/>
      <c r="D11" s="254"/>
      <c r="E11" s="254"/>
      <c r="F11" s="254"/>
      <c r="G11" s="254"/>
      <c r="H11" s="254"/>
      <c r="I11" s="254"/>
      <c r="J11" s="254"/>
      <c r="K11" s="254"/>
      <c r="L11" s="254"/>
    </row>
    <row r="12" spans="1:12" ht="20.100000000000001" customHeight="1" x14ac:dyDescent="0.25">
      <c r="A12" s="251"/>
    </row>
    <row r="13" spans="1:12" ht="20.100000000000001" customHeight="1" x14ac:dyDescent="0.25">
      <c r="A13" s="251" t="s">
        <v>4</v>
      </c>
      <c r="C13" s="38" t="s">
        <v>31</v>
      </c>
    </row>
    <row r="14" spans="1:12" ht="20.100000000000001" customHeight="1" x14ac:dyDescent="0.25">
      <c r="A14" s="251"/>
      <c r="C14" s="27" t="s">
        <v>350</v>
      </c>
    </row>
    <row r="15" spans="1:12" ht="20.100000000000001" customHeight="1" x14ac:dyDescent="0.25">
      <c r="A15" s="252" t="s">
        <v>10</v>
      </c>
    </row>
    <row r="16" spans="1:12" ht="20.100000000000001" customHeight="1" x14ac:dyDescent="0.25">
      <c r="A16" s="252"/>
    </row>
    <row r="17" spans="1:12" ht="20.100000000000001" customHeight="1" x14ac:dyDescent="0.25">
      <c r="A17" s="35"/>
    </row>
    <row r="18" spans="1:12" ht="20.100000000000001" customHeight="1" x14ac:dyDescent="0.25">
      <c r="A18" s="35" t="s">
        <v>168</v>
      </c>
      <c r="C18" s="26" t="s">
        <v>32</v>
      </c>
    </row>
    <row r="19" spans="1:12" ht="20.100000000000001" customHeight="1" x14ac:dyDescent="0.25">
      <c r="A19" s="35" t="s">
        <v>292</v>
      </c>
    </row>
    <row r="20" spans="1:12" ht="20.100000000000001" customHeight="1" x14ac:dyDescent="0.25">
      <c r="A20" s="35" t="s">
        <v>293</v>
      </c>
      <c r="C20" s="38" t="s">
        <v>342</v>
      </c>
    </row>
    <row r="21" spans="1:12" ht="20.100000000000001" customHeight="1" x14ac:dyDescent="0.25">
      <c r="A21" s="35" t="s">
        <v>294</v>
      </c>
      <c r="C21" s="254" t="s">
        <v>345</v>
      </c>
      <c r="D21" s="254"/>
      <c r="E21" s="254"/>
      <c r="F21" s="254"/>
      <c r="G21" s="254"/>
      <c r="H21" s="254"/>
      <c r="I21" s="254"/>
      <c r="J21" s="254"/>
      <c r="K21" s="254"/>
      <c r="L21" s="254"/>
    </row>
    <row r="22" spans="1:12" ht="20.100000000000001" customHeight="1" x14ac:dyDescent="0.25">
      <c r="A22" s="46" t="s">
        <v>295</v>
      </c>
      <c r="C22" s="254"/>
      <c r="D22" s="254"/>
      <c r="E22" s="254"/>
      <c r="F22" s="254"/>
      <c r="G22" s="254"/>
      <c r="H22" s="254"/>
      <c r="I22" s="254"/>
      <c r="J22" s="254"/>
      <c r="K22" s="254"/>
      <c r="L22" s="254"/>
    </row>
    <row r="23" spans="1:12" ht="20.100000000000001" customHeight="1" x14ac:dyDescent="0.25">
      <c r="A23" s="35"/>
      <c r="C23" s="254"/>
      <c r="D23" s="254"/>
      <c r="E23" s="254"/>
      <c r="F23" s="254"/>
      <c r="G23" s="254"/>
      <c r="H23" s="254"/>
      <c r="I23" s="254"/>
      <c r="J23" s="254"/>
      <c r="K23" s="254"/>
      <c r="L23" s="254"/>
    </row>
    <row r="24" spans="1:12" ht="20.100000000000001" customHeight="1" x14ac:dyDescent="0.25">
      <c r="A24" s="251" t="s">
        <v>224</v>
      </c>
    </row>
    <row r="25" spans="1:12" ht="20.100000000000001" customHeight="1" x14ac:dyDescent="0.25">
      <c r="A25" s="251"/>
      <c r="C25" s="274" t="s">
        <v>253</v>
      </c>
      <c r="D25" s="274" t="s">
        <v>276</v>
      </c>
      <c r="E25" s="266" t="s">
        <v>347</v>
      </c>
      <c r="F25" s="266" t="s">
        <v>348</v>
      </c>
      <c r="G25" s="266" t="s">
        <v>349</v>
      </c>
      <c r="H25" s="266" t="s">
        <v>277</v>
      </c>
      <c r="I25" s="266" t="s">
        <v>279</v>
      </c>
      <c r="J25" s="266" t="s">
        <v>280</v>
      </c>
      <c r="K25" s="266" t="s">
        <v>343</v>
      </c>
      <c r="L25" s="266" t="s">
        <v>278</v>
      </c>
    </row>
    <row r="26" spans="1:12" ht="20.100000000000001" customHeight="1" x14ac:dyDescent="0.25">
      <c r="A26" s="251" t="s">
        <v>290</v>
      </c>
      <c r="C26" s="275"/>
      <c r="D26" s="275"/>
      <c r="E26" s="267"/>
      <c r="F26" s="267"/>
      <c r="G26" s="267"/>
      <c r="H26" s="267"/>
      <c r="I26" s="267"/>
      <c r="J26" s="267"/>
      <c r="K26" s="267"/>
      <c r="L26" s="267"/>
    </row>
    <row r="27" spans="1:12" ht="20.100000000000001" customHeight="1" x14ac:dyDescent="0.25">
      <c r="A27" s="251"/>
      <c r="C27" s="179" t="s">
        <v>56</v>
      </c>
      <c r="D27" s="180" t="s">
        <v>254</v>
      </c>
      <c r="E27" s="181">
        <v>49.552</v>
      </c>
      <c r="F27" s="181">
        <v>477.75700000000001</v>
      </c>
      <c r="G27" s="181">
        <v>527.30899999999997</v>
      </c>
      <c r="H27" s="181">
        <v>4.5019999999999998</v>
      </c>
      <c r="I27" s="181">
        <v>269</v>
      </c>
      <c r="J27" s="181">
        <v>1.0640000000000001</v>
      </c>
      <c r="K27" s="181">
        <v>229.91900000000001</v>
      </c>
      <c r="L27" s="181">
        <v>391</v>
      </c>
    </row>
    <row r="28" spans="1:12" ht="20.100000000000001" customHeight="1" x14ac:dyDescent="0.25">
      <c r="C28" s="140" t="s">
        <v>255</v>
      </c>
      <c r="D28" s="131" t="s">
        <v>256</v>
      </c>
      <c r="E28" s="126">
        <v>8.81</v>
      </c>
      <c r="F28" s="126">
        <v>164</v>
      </c>
      <c r="G28" s="126">
        <v>8.9740000000000002</v>
      </c>
      <c r="H28" s="126">
        <v>344</v>
      </c>
      <c r="I28" s="126">
        <v>75</v>
      </c>
      <c r="J28" s="126">
        <v>94</v>
      </c>
      <c r="K28" s="126">
        <v>3.2559999999999998</v>
      </c>
      <c r="L28" s="126">
        <v>31</v>
      </c>
    </row>
    <row r="29" spans="1:12" ht="20.100000000000001" customHeight="1" x14ac:dyDescent="0.25">
      <c r="C29" s="140" t="s">
        <v>257</v>
      </c>
      <c r="D29" s="131" t="s">
        <v>258</v>
      </c>
      <c r="E29" s="126">
        <v>18.693000000000001</v>
      </c>
      <c r="F29" s="126">
        <v>136</v>
      </c>
      <c r="G29" s="126">
        <v>18.827999999999999</v>
      </c>
      <c r="H29" s="126">
        <v>596</v>
      </c>
      <c r="I29" s="126">
        <v>150</v>
      </c>
      <c r="J29" s="126">
        <v>149</v>
      </c>
      <c r="K29" s="126">
        <v>1.7509999999999999</v>
      </c>
      <c r="L29" s="126">
        <v>48</v>
      </c>
    </row>
    <row r="30" spans="1:12" ht="20.100000000000001" customHeight="1" x14ac:dyDescent="0.25">
      <c r="C30" s="140" t="s">
        <v>259</v>
      </c>
      <c r="D30" s="131" t="s">
        <v>258</v>
      </c>
      <c r="E30" s="126">
        <v>6.9550000000000001</v>
      </c>
      <c r="F30" s="126">
        <v>1.6539999999999999</v>
      </c>
      <c r="G30" s="126">
        <v>8.609</v>
      </c>
      <c r="H30" s="126">
        <v>244</v>
      </c>
      <c r="I30" s="126">
        <v>28</v>
      </c>
      <c r="J30" s="126">
        <v>58</v>
      </c>
      <c r="K30" s="126">
        <v>227</v>
      </c>
      <c r="L30" s="126">
        <v>34</v>
      </c>
    </row>
    <row r="31" spans="1:12" ht="20.100000000000001" customHeight="1" x14ac:dyDescent="0.25">
      <c r="C31" s="140" t="s">
        <v>260</v>
      </c>
      <c r="D31" s="131" t="s">
        <v>258</v>
      </c>
      <c r="E31" s="126">
        <v>8.3239999999999998</v>
      </c>
      <c r="F31" s="126" t="s">
        <v>35</v>
      </c>
      <c r="G31" s="126">
        <v>8.3239999999999998</v>
      </c>
      <c r="H31" s="126">
        <v>226</v>
      </c>
      <c r="I31" s="126">
        <v>68</v>
      </c>
      <c r="J31" s="126">
        <v>42</v>
      </c>
      <c r="K31" s="126">
        <v>294</v>
      </c>
      <c r="L31" s="126">
        <v>16</v>
      </c>
    </row>
    <row r="32" spans="1:12" ht="20.100000000000001" customHeight="1" x14ac:dyDescent="0.25">
      <c r="C32" s="140" t="s">
        <v>261</v>
      </c>
      <c r="D32" s="131" t="s">
        <v>258</v>
      </c>
      <c r="E32" s="126">
        <v>107.83799999999999</v>
      </c>
      <c r="F32" s="126">
        <v>2.9340000000000002</v>
      </c>
      <c r="G32" s="126">
        <v>110.77200000000001</v>
      </c>
      <c r="H32" s="126">
        <v>3.19</v>
      </c>
      <c r="I32" s="126">
        <v>803</v>
      </c>
      <c r="J32" s="126">
        <v>866</v>
      </c>
      <c r="K32" s="126">
        <v>2.3940000000000001</v>
      </c>
      <c r="L32" s="126">
        <v>235</v>
      </c>
    </row>
    <row r="33" spans="3:12" ht="20.100000000000001" customHeight="1" x14ac:dyDescent="0.25">
      <c r="C33" s="140" t="s">
        <v>262</v>
      </c>
      <c r="D33" s="131" t="s">
        <v>258</v>
      </c>
      <c r="E33" s="126">
        <v>149.08699999999999</v>
      </c>
      <c r="F33" s="126">
        <v>3.1190000000000002</v>
      </c>
      <c r="G33" s="126">
        <v>152.20599999999999</v>
      </c>
      <c r="H33" s="126">
        <v>5.5970000000000004</v>
      </c>
      <c r="I33" s="126">
        <v>1.798</v>
      </c>
      <c r="J33" s="126">
        <v>1.5860000000000001</v>
      </c>
      <c r="K33" s="126">
        <v>-7.5439999999999996</v>
      </c>
      <c r="L33" s="126">
        <v>313</v>
      </c>
    </row>
    <row r="34" spans="3:12" ht="20.100000000000001" customHeight="1" x14ac:dyDescent="0.25">
      <c r="C34" s="140" t="s">
        <v>263</v>
      </c>
      <c r="D34" s="131" t="s">
        <v>258</v>
      </c>
      <c r="E34" s="126">
        <v>9.4250000000000007</v>
      </c>
      <c r="F34" s="126">
        <v>176</v>
      </c>
      <c r="G34" s="126">
        <v>9.6010000000000009</v>
      </c>
      <c r="H34" s="126">
        <v>200</v>
      </c>
      <c r="I34" s="126">
        <v>2</v>
      </c>
      <c r="J34" s="126">
        <v>-24</v>
      </c>
      <c r="K34" s="126">
        <v>19</v>
      </c>
      <c r="L34" s="126">
        <v>20</v>
      </c>
    </row>
    <row r="35" spans="3:12" ht="20.100000000000001" customHeight="1" x14ac:dyDescent="0.25">
      <c r="C35" s="140" t="s">
        <v>133</v>
      </c>
      <c r="D35" s="131" t="s">
        <v>264</v>
      </c>
      <c r="E35" s="126">
        <v>6.5250000000000004</v>
      </c>
      <c r="F35" s="126">
        <v>184.27600000000001</v>
      </c>
      <c r="G35" s="126">
        <v>190.80099999999999</v>
      </c>
      <c r="H35" s="126">
        <v>8.8840000000000003</v>
      </c>
      <c r="I35" s="126">
        <v>547</v>
      </c>
      <c r="J35" s="126">
        <v>746</v>
      </c>
      <c r="K35" s="126">
        <v>7.5419999999999998</v>
      </c>
      <c r="L35" s="126">
        <v>853</v>
      </c>
    </row>
    <row r="36" spans="3:12" ht="20.100000000000001" customHeight="1" x14ac:dyDescent="0.25">
      <c r="C36" s="140" t="s">
        <v>265</v>
      </c>
      <c r="D36" s="131" t="s">
        <v>258</v>
      </c>
      <c r="E36" s="126">
        <v>2.8260000000000001</v>
      </c>
      <c r="F36" s="126">
        <v>29</v>
      </c>
      <c r="G36" s="126">
        <v>2.855</v>
      </c>
      <c r="H36" s="126">
        <v>110</v>
      </c>
      <c r="I36" s="126">
        <v>20</v>
      </c>
      <c r="J36" s="126">
        <v>14</v>
      </c>
      <c r="K36" s="126">
        <v>312</v>
      </c>
      <c r="L36" s="126">
        <v>2</v>
      </c>
    </row>
    <row r="37" spans="3:12" ht="20.100000000000001" customHeight="1" x14ac:dyDescent="0.25">
      <c r="C37" s="140" t="s">
        <v>266</v>
      </c>
      <c r="D37" s="131" t="s">
        <v>264</v>
      </c>
      <c r="E37" s="126">
        <v>25.074999999999999</v>
      </c>
      <c r="F37" s="126">
        <v>25.667999999999999</v>
      </c>
      <c r="G37" s="126">
        <v>50.743000000000002</v>
      </c>
      <c r="H37" s="126">
        <v>3.0960000000000001</v>
      </c>
      <c r="I37" s="126" t="s">
        <v>35</v>
      </c>
      <c r="J37" s="126">
        <v>943</v>
      </c>
      <c r="K37" s="126">
        <v>22.11</v>
      </c>
      <c r="L37" s="126">
        <v>166</v>
      </c>
    </row>
    <row r="38" spans="3:12" ht="20.100000000000001" customHeight="1" x14ac:dyDescent="0.25">
      <c r="C38" s="140" t="s">
        <v>267</v>
      </c>
      <c r="D38" s="131" t="s">
        <v>258</v>
      </c>
      <c r="E38" s="126">
        <v>25.771999999999998</v>
      </c>
      <c r="F38" s="126">
        <v>1.827</v>
      </c>
      <c r="G38" s="126">
        <v>27.599</v>
      </c>
      <c r="H38" s="126">
        <v>852</v>
      </c>
      <c r="I38" s="126">
        <v>214</v>
      </c>
      <c r="J38" s="126">
        <v>213</v>
      </c>
      <c r="K38" s="126">
        <v>3.133</v>
      </c>
      <c r="L38" s="126">
        <v>81</v>
      </c>
    </row>
    <row r="39" spans="3:12" ht="20.100000000000001" customHeight="1" x14ac:dyDescent="0.25">
      <c r="C39" s="140" t="s">
        <v>344</v>
      </c>
      <c r="D39" s="131" t="s">
        <v>258</v>
      </c>
      <c r="E39" s="126">
        <v>17.956</v>
      </c>
      <c r="F39" s="126">
        <v>68</v>
      </c>
      <c r="G39" s="126">
        <v>18.024000000000001</v>
      </c>
      <c r="H39" s="126">
        <v>402</v>
      </c>
      <c r="I39" s="126">
        <v>93</v>
      </c>
      <c r="J39" s="126">
        <v>87</v>
      </c>
      <c r="K39" s="126">
        <v>344</v>
      </c>
      <c r="L39" s="126">
        <v>42</v>
      </c>
    </row>
    <row r="40" spans="3:12" ht="20.100000000000001" customHeight="1" x14ac:dyDescent="0.25">
      <c r="C40" s="140" t="s">
        <v>268</v>
      </c>
      <c r="D40" s="131" t="s">
        <v>258</v>
      </c>
      <c r="E40" s="126">
        <v>12.683999999999999</v>
      </c>
      <c r="F40" s="126">
        <v>639</v>
      </c>
      <c r="G40" s="126">
        <v>13.323</v>
      </c>
      <c r="H40" s="126">
        <v>267</v>
      </c>
      <c r="I40" s="126" t="s">
        <v>35</v>
      </c>
      <c r="J40" s="126">
        <v>12</v>
      </c>
      <c r="K40" s="126">
        <v>687</v>
      </c>
      <c r="L40" s="126">
        <v>52</v>
      </c>
    </row>
    <row r="41" spans="3:12" ht="20.100000000000001" customHeight="1" x14ac:dyDescent="0.25">
      <c r="C41" s="140" t="s">
        <v>269</v>
      </c>
      <c r="D41" s="131" t="s">
        <v>258</v>
      </c>
      <c r="E41" s="126">
        <v>7.6630000000000003</v>
      </c>
      <c r="F41" s="126">
        <v>1.5149999999999999</v>
      </c>
      <c r="G41" s="126">
        <v>9.1780000000000008</v>
      </c>
      <c r="H41" s="126">
        <v>230</v>
      </c>
      <c r="I41" s="126">
        <v>58</v>
      </c>
      <c r="J41" s="126">
        <v>69</v>
      </c>
      <c r="K41" s="126">
        <v>3.9470000000000001</v>
      </c>
      <c r="L41" s="126">
        <v>23</v>
      </c>
    </row>
    <row r="42" spans="3:12" ht="20.100000000000001" customHeight="1" x14ac:dyDescent="0.25">
      <c r="C42" s="140" t="s">
        <v>270</v>
      </c>
      <c r="D42" s="131" t="s">
        <v>258</v>
      </c>
      <c r="E42" s="126">
        <v>2.8490000000000002</v>
      </c>
      <c r="F42" s="126">
        <v>27</v>
      </c>
      <c r="G42" s="126">
        <v>2.875</v>
      </c>
      <c r="H42" s="126">
        <v>85</v>
      </c>
      <c r="I42" s="126" t="s">
        <v>35</v>
      </c>
      <c r="J42" s="126">
        <v>14</v>
      </c>
      <c r="K42" s="126">
        <v>552</v>
      </c>
      <c r="L42" s="126">
        <v>13</v>
      </c>
    </row>
    <row r="43" spans="3:12" ht="20.100000000000001" customHeight="1" x14ac:dyDescent="0.25">
      <c r="C43" s="140" t="s">
        <v>271</v>
      </c>
      <c r="D43" s="131" t="s">
        <v>258</v>
      </c>
      <c r="E43" s="126">
        <v>2.2509999999999999</v>
      </c>
      <c r="F43" s="126">
        <v>5</v>
      </c>
      <c r="G43" s="126">
        <v>2.2549999999999999</v>
      </c>
      <c r="H43" s="126">
        <v>68</v>
      </c>
      <c r="I43" s="126">
        <v>12</v>
      </c>
      <c r="J43" s="126">
        <v>15</v>
      </c>
      <c r="K43" s="126">
        <v>283</v>
      </c>
      <c r="L43" s="126">
        <v>7</v>
      </c>
    </row>
    <row r="44" spans="3:12" ht="20.100000000000001" customHeight="1" x14ac:dyDescent="0.25">
      <c r="C44" s="140" t="s">
        <v>272</v>
      </c>
      <c r="D44" s="131" t="s">
        <v>258</v>
      </c>
      <c r="E44" s="126">
        <v>22.792999999999999</v>
      </c>
      <c r="F44" s="126">
        <v>801</v>
      </c>
      <c r="G44" s="126">
        <v>23.594000000000001</v>
      </c>
      <c r="H44" s="126">
        <v>617</v>
      </c>
      <c r="I44" s="126">
        <v>173</v>
      </c>
      <c r="J44" s="126">
        <v>158</v>
      </c>
      <c r="K44" s="126">
        <v>3.6949999999999998</v>
      </c>
      <c r="L44" s="126">
        <v>100</v>
      </c>
    </row>
    <row r="45" spans="3:12" ht="20.100000000000001" customHeight="1" x14ac:dyDescent="0.25">
      <c r="C45" s="140" t="s">
        <v>273</v>
      </c>
      <c r="D45" s="131" t="s">
        <v>258</v>
      </c>
      <c r="E45" s="126">
        <v>21.440999999999999</v>
      </c>
      <c r="F45" s="126">
        <v>386</v>
      </c>
      <c r="G45" s="126">
        <v>21.827000000000002</v>
      </c>
      <c r="H45" s="126">
        <v>550</v>
      </c>
      <c r="I45" s="126">
        <v>254</v>
      </c>
      <c r="J45" s="126">
        <v>115</v>
      </c>
      <c r="K45" s="126">
        <v>183</v>
      </c>
      <c r="L45" s="126">
        <v>51</v>
      </c>
    </row>
    <row r="46" spans="3:12" ht="20.100000000000001" customHeight="1" x14ac:dyDescent="0.25">
      <c r="C46" s="140" t="s">
        <v>332</v>
      </c>
      <c r="D46" s="131" t="s">
        <v>258</v>
      </c>
      <c r="E46" s="126">
        <v>13.196999999999999</v>
      </c>
      <c r="F46" s="126">
        <v>24</v>
      </c>
      <c r="G46" s="126">
        <v>13.221</v>
      </c>
      <c r="H46" s="126">
        <v>382</v>
      </c>
      <c r="I46" s="126">
        <v>77</v>
      </c>
      <c r="J46" s="126">
        <v>48</v>
      </c>
      <c r="K46" s="126">
        <v>-1.302</v>
      </c>
      <c r="L46" s="126">
        <v>32</v>
      </c>
    </row>
    <row r="47" spans="3:12" ht="20.100000000000001" customHeight="1" x14ac:dyDescent="0.25">
      <c r="C47" s="140" t="s">
        <v>333</v>
      </c>
      <c r="D47" s="131" t="s">
        <v>258</v>
      </c>
      <c r="E47" s="126">
        <v>23.265999999999998</v>
      </c>
      <c r="F47" s="126" t="s">
        <v>35</v>
      </c>
      <c r="G47" s="126">
        <v>23.265999999999998</v>
      </c>
      <c r="H47" s="126">
        <v>5.7649999999999997</v>
      </c>
      <c r="I47" s="126">
        <v>1.4</v>
      </c>
      <c r="J47" s="126">
        <v>1.583</v>
      </c>
      <c r="K47" s="126">
        <v>10.798999999999999</v>
      </c>
      <c r="L47" s="126">
        <v>61</v>
      </c>
    </row>
    <row r="48" spans="3:12" ht="20.100000000000001" customHeight="1" x14ac:dyDescent="0.25">
      <c r="C48" s="140" t="s">
        <v>334</v>
      </c>
      <c r="D48" s="131" t="s">
        <v>258</v>
      </c>
      <c r="E48" s="126">
        <v>15.917999999999999</v>
      </c>
      <c r="F48" s="126" t="s">
        <v>35</v>
      </c>
      <c r="G48" s="126">
        <v>15.917999999999999</v>
      </c>
      <c r="H48" s="126">
        <v>107</v>
      </c>
      <c r="I48" s="126" t="s">
        <v>35</v>
      </c>
      <c r="J48" s="126">
        <v>10</v>
      </c>
      <c r="K48" s="126">
        <v>819</v>
      </c>
      <c r="L48" s="126">
        <v>10</v>
      </c>
    </row>
    <row r="49" spans="3:12" ht="20.100000000000001" customHeight="1" x14ac:dyDescent="0.25">
      <c r="C49" s="140" t="s">
        <v>335</v>
      </c>
      <c r="D49" s="131" t="s">
        <v>258</v>
      </c>
      <c r="E49" s="126">
        <v>49.396000000000001</v>
      </c>
      <c r="F49" s="126">
        <v>4.0979999999999999</v>
      </c>
      <c r="G49" s="126">
        <v>53.494</v>
      </c>
      <c r="H49" s="126">
        <v>2.1320000000000001</v>
      </c>
      <c r="I49" s="126">
        <v>808</v>
      </c>
      <c r="J49" s="126">
        <v>494</v>
      </c>
      <c r="K49" s="126">
        <v>16.504999999999999</v>
      </c>
      <c r="L49" s="126">
        <v>175</v>
      </c>
    </row>
    <row r="50" spans="3:12" ht="20.100000000000001" customHeight="1" x14ac:dyDescent="0.25">
      <c r="C50" s="162" t="s">
        <v>336</v>
      </c>
      <c r="D50" s="162"/>
      <c r="E50" s="163">
        <v>608.29600000000005</v>
      </c>
      <c r="F50" s="163">
        <v>705.303</v>
      </c>
      <c r="G50" s="163" t="s">
        <v>340</v>
      </c>
      <c r="H50" s="163">
        <v>38.445999999999998</v>
      </c>
      <c r="I50" s="163">
        <v>6.8490000000000002</v>
      </c>
      <c r="J50" s="163">
        <v>8.3559999999999999</v>
      </c>
      <c r="K50" s="163">
        <v>299.92500000000001</v>
      </c>
      <c r="L50" s="169">
        <v>2.7559999999999998</v>
      </c>
    </row>
    <row r="51" spans="3:12" ht="20.100000000000001" customHeight="1" x14ac:dyDescent="0.25">
      <c r="C51" s="162" t="s">
        <v>274</v>
      </c>
      <c r="D51" s="162"/>
      <c r="E51" s="163">
        <v>347.36099999999999</v>
      </c>
      <c r="F51" s="163">
        <v>107.221</v>
      </c>
      <c r="G51" s="163">
        <v>454.58199999999999</v>
      </c>
      <c r="H51" s="163">
        <v>3.4430000000000001</v>
      </c>
      <c r="I51" s="163">
        <v>6.2859999999999996</v>
      </c>
      <c r="J51" s="163">
        <v>2.0459999999999998</v>
      </c>
      <c r="K51" s="163">
        <v>-16.699000000000002</v>
      </c>
      <c r="L51" s="169">
        <v>1.117</v>
      </c>
    </row>
    <row r="52" spans="3:12" ht="20.100000000000001" customHeight="1" x14ac:dyDescent="0.25">
      <c r="C52" s="162" t="s">
        <v>337</v>
      </c>
      <c r="D52" s="162"/>
      <c r="E52" s="163">
        <v>75.177999999999997</v>
      </c>
      <c r="F52" s="163">
        <v>69.680999999999997</v>
      </c>
      <c r="G52" s="163">
        <v>144.86000000000001</v>
      </c>
      <c r="H52" s="163">
        <v>5.4039999999999999</v>
      </c>
      <c r="I52" s="163">
        <v>2.129</v>
      </c>
      <c r="J52" s="163">
        <v>1.472</v>
      </c>
      <c r="K52" s="163">
        <v>23.984000000000002</v>
      </c>
      <c r="L52" s="182">
        <v>914</v>
      </c>
    </row>
    <row r="53" spans="3:12" ht="20.100000000000001" customHeight="1" x14ac:dyDescent="0.25">
      <c r="C53" s="162" t="s">
        <v>275</v>
      </c>
      <c r="D53" s="162"/>
      <c r="E53" s="163" t="s">
        <v>338</v>
      </c>
      <c r="F53" s="163">
        <v>882.20500000000004</v>
      </c>
      <c r="G53" s="163" t="s">
        <v>339</v>
      </c>
      <c r="H53" s="163">
        <v>47.292999999999999</v>
      </c>
      <c r="I53" s="163">
        <v>15.263999999999999</v>
      </c>
      <c r="J53" s="163">
        <v>11.874000000000001</v>
      </c>
      <c r="K53" s="183" t="s">
        <v>341</v>
      </c>
      <c r="L53" s="169">
        <v>4.7869999999999999</v>
      </c>
    </row>
    <row r="54" spans="3:12" ht="20.100000000000001" customHeight="1" x14ac:dyDescent="0.25">
      <c r="C54" s="333" t="s">
        <v>346</v>
      </c>
      <c r="D54" s="280"/>
      <c r="E54" s="280"/>
      <c r="F54" s="280"/>
      <c r="G54" s="280"/>
      <c r="H54" s="280"/>
      <c r="I54" s="280"/>
      <c r="J54" s="280"/>
      <c r="K54" s="280"/>
      <c r="L54" s="280"/>
    </row>
  </sheetData>
  <sheetProtection algorithmName="SHA-512" hashValue="2TmaJ25xNCZFsXgoKIhgAqbLAh4KQCy8kWBDuhEtJI17Fg+fwKrf0pYtqt5CKcdiKZXB2oOFUcgZaw5TRYoS1A==" saltValue="gsYPOZ1gTaSFkBnbj/Nw8g==" spinCount="100000" sheet="1" objects="1" scenarios="1"/>
  <mergeCells count="22">
    <mergeCell ref="C54:L54"/>
    <mergeCell ref="C6:L11"/>
    <mergeCell ref="A3:A4"/>
    <mergeCell ref="A5:A6"/>
    <mergeCell ref="A7:A8"/>
    <mergeCell ref="A9:A10"/>
    <mergeCell ref="A11:A12"/>
    <mergeCell ref="K25:K26"/>
    <mergeCell ref="L25:L26"/>
    <mergeCell ref="D25:D26"/>
    <mergeCell ref="C25:C26"/>
    <mergeCell ref="C21:L23"/>
    <mergeCell ref="F25:F26"/>
    <mergeCell ref="G25:G26"/>
    <mergeCell ref="H25:H26"/>
    <mergeCell ref="I25:I26"/>
    <mergeCell ref="J25:J26"/>
    <mergeCell ref="A26:A27"/>
    <mergeCell ref="A24:A25"/>
    <mergeCell ref="A13:A14"/>
    <mergeCell ref="A15:A16"/>
    <mergeCell ref="E25:E26"/>
  </mergeCells>
  <hyperlinks>
    <hyperlink ref="A7" location="'ESG Strategy'!A1" display="Environmetal KPIs" xr:uid="{249AA4A3-8355-4586-A779-F6C461C13666}"/>
    <hyperlink ref="A9" location="'EU Taxonomy'!A1" display="EU Taxonomy" xr:uid="{D15F8FC2-627D-45FF-A513-1FDF4C56AC01}"/>
    <hyperlink ref="A13" location="'Social KPIs'!A1" display="Social KPIs" xr:uid="{9677FC66-360B-48F3-82FB-B4EABF136C7A}"/>
    <hyperlink ref="A15" location="'Governance KPIs'!A1" display="Governance KPIs" xr:uid="{ADB7C4F7-8E7C-41DC-B032-7946BC92E071}"/>
    <hyperlink ref="A11" location="'Environmental KPIs'!A1" display="Environmental KPIs" xr:uid="{118F142E-6FF1-41D8-A64A-CDCD48D6FAD9}"/>
    <hyperlink ref="A3" location="Cover!A1" display="Home" xr:uid="{C98B5C8D-1253-4515-BD05-96030F678A72}"/>
    <hyperlink ref="A18" location="'Governance Data'!A1" display="Corporate governance" xr:uid="{F61FD76D-0A74-42AA-80CE-C22F327BC532}"/>
    <hyperlink ref="A19" location="'Corporate Governance'!A1" display="Corporate governance" xr:uid="{DAC47E9B-71DE-4AFF-86D4-3CA62D58A982}"/>
    <hyperlink ref="A20" location="'Business Ethics'!A1" display="Business ethics" xr:uid="{94286EF0-F994-48F6-96C5-ED4E99DA5ADA}"/>
    <hyperlink ref="A21" location="'Sustainable Procurement'!A1" display="Sustainable procurement" xr:uid="{D512B303-C4CD-4242-A760-5C22CCD6E691}"/>
    <hyperlink ref="A22" location="'Responsible Tax'!A1" display="Responsible tax" xr:uid="{EC0E9719-1B56-445B-8CB2-6EF3C6AD6001}"/>
    <hyperlink ref="A24" location="'Standards and Ratings'!A1" display="Standards and Rating" xr:uid="{8B0A37E8-6193-4A11-AA39-6B66B642D079}"/>
    <hyperlink ref="A5:A6" location="'About &amp; Content'!A1" display="About &amp; Content" xr:uid="{084276D2-97D1-4C24-AF77-109B497AFB71}"/>
    <hyperlink ref="A26:A27" location="'Feedback Hub'!A1" display="Feedback Hub" xr:uid="{67F63390-0D05-41D5-BB92-EE8544403039}"/>
  </hyperlinks>
  <pageMargins left="0.7" right="0.7" top="0.75" bottom="0.75" header="0.3" footer="0.3"/>
  <ignoredErrors>
    <ignoredError sqref="K53" numberStoredAsText="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8B37-26F0-4A11-B51C-D72C9B842E0C}">
  <sheetPr>
    <tabColor theme="6"/>
  </sheetPr>
  <dimension ref="A1:M29"/>
  <sheetViews>
    <sheetView showGridLines="0" showRowColHeaders="0" zoomScale="80" zoomScaleNormal="80" workbookViewId="0">
      <selection activeCell="A19" sqref="A19:A20"/>
    </sheetView>
  </sheetViews>
  <sheetFormatPr defaultColWidth="15.625" defaultRowHeight="20.100000000000001" customHeight="1" x14ac:dyDescent="0.25"/>
  <cols>
    <col min="1" max="1" width="35.625" style="25" customWidth="1"/>
    <col min="2" max="2" width="4.625" style="1" customWidth="1"/>
    <col min="3" max="3" width="17.875" style="1" customWidth="1"/>
    <col min="4" max="16384" width="15.625" style="1"/>
  </cols>
  <sheetData>
    <row r="1" spans="1:13" ht="58.35" customHeight="1" x14ac:dyDescent="0.25">
      <c r="B1" s="4"/>
      <c r="C1" s="27"/>
      <c r="D1" s="27"/>
      <c r="E1" s="27"/>
      <c r="F1" s="27"/>
      <c r="G1" s="27"/>
      <c r="H1" s="27"/>
      <c r="I1" s="27"/>
      <c r="J1" s="4"/>
      <c r="K1" s="4"/>
      <c r="L1" s="8"/>
      <c r="M1" s="19"/>
    </row>
    <row r="2" spans="1:13" ht="20.100000000000001" customHeight="1" x14ac:dyDescent="0.25">
      <c r="C2" s="27"/>
      <c r="D2" s="27"/>
      <c r="E2" s="27"/>
      <c r="F2" s="27"/>
      <c r="G2" s="27"/>
      <c r="H2" s="27"/>
      <c r="I2" s="27"/>
    </row>
    <row r="3" spans="1:13" ht="20.100000000000001" customHeight="1" x14ac:dyDescent="0.25">
      <c r="A3" s="251" t="s">
        <v>225</v>
      </c>
      <c r="C3" s="26" t="s">
        <v>224</v>
      </c>
      <c r="D3" s="27"/>
      <c r="E3" s="27"/>
      <c r="F3" s="27"/>
      <c r="G3" s="27"/>
      <c r="H3" s="27"/>
      <c r="I3" s="27"/>
    </row>
    <row r="4" spans="1:13" ht="20.100000000000001" customHeight="1" x14ac:dyDescent="0.25">
      <c r="A4" s="251"/>
      <c r="C4" s="27"/>
      <c r="D4" s="27"/>
      <c r="E4" s="27"/>
      <c r="F4" s="27"/>
      <c r="G4" s="27"/>
      <c r="H4" s="27"/>
      <c r="I4" s="27"/>
    </row>
    <row r="5" spans="1:13" ht="20.100000000000001" customHeight="1" x14ac:dyDescent="0.25">
      <c r="A5" s="251" t="s">
        <v>226</v>
      </c>
      <c r="B5"/>
      <c r="C5" s="38" t="s">
        <v>44</v>
      </c>
      <c r="D5" s="27"/>
      <c r="E5" s="27"/>
      <c r="F5" s="27"/>
      <c r="G5" s="27"/>
      <c r="H5" s="27"/>
      <c r="I5" s="27"/>
    </row>
    <row r="6" spans="1:13" ht="20.100000000000001" customHeight="1" x14ac:dyDescent="0.25">
      <c r="A6" s="251"/>
      <c r="C6" s="254" t="s">
        <v>331</v>
      </c>
      <c r="D6" s="254"/>
      <c r="E6" s="254"/>
      <c r="F6" s="254"/>
      <c r="G6" s="254"/>
      <c r="H6" s="254"/>
      <c r="I6" s="254"/>
      <c r="J6" s="254"/>
    </row>
    <row r="7" spans="1:13" ht="20.100000000000001" customHeight="1" x14ac:dyDescent="0.25">
      <c r="A7" s="251" t="s">
        <v>201</v>
      </c>
      <c r="B7" s="22"/>
      <c r="C7" s="254"/>
      <c r="D7" s="254"/>
      <c r="E7" s="254"/>
      <c r="F7" s="254"/>
      <c r="G7" s="254"/>
      <c r="H7" s="254"/>
      <c r="I7" s="254"/>
      <c r="J7" s="254"/>
    </row>
    <row r="8" spans="1:13" ht="20.100000000000001" customHeight="1" x14ac:dyDescent="0.25">
      <c r="A8" s="251"/>
      <c r="B8" s="6"/>
      <c r="C8" s="27"/>
      <c r="D8" s="27"/>
      <c r="E8" s="27"/>
      <c r="F8" s="27"/>
      <c r="G8" s="27"/>
      <c r="H8" s="27"/>
      <c r="I8" s="27"/>
    </row>
    <row r="9" spans="1:13" ht="20.100000000000001" customHeight="1" x14ac:dyDescent="0.25">
      <c r="A9" s="251" t="s">
        <v>122</v>
      </c>
      <c r="B9" s="6"/>
      <c r="C9" s="27"/>
      <c r="D9" s="27"/>
      <c r="E9" s="27"/>
      <c r="F9" s="27"/>
      <c r="G9" s="27"/>
      <c r="H9" s="27"/>
      <c r="I9" s="27"/>
    </row>
    <row r="10" spans="1:13" ht="20.100000000000001" customHeight="1" x14ac:dyDescent="0.25">
      <c r="A10" s="251"/>
      <c r="C10" s="27"/>
      <c r="D10" s="27"/>
      <c r="E10" s="27"/>
      <c r="F10" s="27"/>
      <c r="G10" s="27"/>
      <c r="H10" s="27"/>
      <c r="I10" s="27"/>
    </row>
    <row r="11" spans="1:13" ht="20.100000000000001" customHeight="1" x14ac:dyDescent="0.25">
      <c r="A11" s="251" t="s">
        <v>30</v>
      </c>
      <c r="B11" s="22"/>
      <c r="C11" s="26" t="s">
        <v>32</v>
      </c>
      <c r="D11" s="27"/>
      <c r="E11" s="27"/>
      <c r="F11" s="27"/>
      <c r="G11" s="27"/>
      <c r="H11" s="27"/>
      <c r="I11" s="27"/>
    </row>
    <row r="12" spans="1:13" ht="20.100000000000001" customHeight="1" x14ac:dyDescent="0.25">
      <c r="A12" s="251"/>
      <c r="B12" s="19"/>
      <c r="C12" s="27"/>
      <c r="D12" s="27"/>
      <c r="E12" s="27"/>
      <c r="F12" s="27"/>
      <c r="G12" s="27"/>
      <c r="H12" s="27"/>
      <c r="I12" s="27"/>
    </row>
    <row r="13" spans="1:13" ht="20.100000000000001" customHeight="1" x14ac:dyDescent="0.25">
      <c r="A13" s="251" t="s">
        <v>4</v>
      </c>
      <c r="C13" s="32" t="s">
        <v>45</v>
      </c>
      <c r="D13" s="27"/>
      <c r="E13" s="27"/>
      <c r="F13" s="27"/>
      <c r="G13" s="27"/>
      <c r="H13" s="27"/>
      <c r="I13" s="27"/>
    </row>
    <row r="14" spans="1:13" ht="20.100000000000001" customHeight="1" x14ac:dyDescent="0.25">
      <c r="A14" s="251"/>
      <c r="C14" s="41" t="s">
        <v>33</v>
      </c>
      <c r="D14" s="87" t="s">
        <v>46</v>
      </c>
      <c r="E14" s="87">
        <v>2024</v>
      </c>
      <c r="F14" s="87">
        <v>2023</v>
      </c>
      <c r="G14" s="87">
        <v>2022</v>
      </c>
      <c r="H14" s="87">
        <v>2021</v>
      </c>
      <c r="I14" s="87">
        <v>2020</v>
      </c>
      <c r="J14" s="87" t="s">
        <v>47</v>
      </c>
    </row>
    <row r="15" spans="1:13" ht="20.100000000000001" customHeight="1" x14ac:dyDescent="0.25">
      <c r="A15" s="251" t="s">
        <v>10</v>
      </c>
      <c r="C15" s="123" t="s">
        <v>117</v>
      </c>
      <c r="D15" s="130" t="s">
        <v>48</v>
      </c>
      <c r="E15" s="130" t="s">
        <v>49</v>
      </c>
      <c r="F15" s="130" t="s">
        <v>49</v>
      </c>
      <c r="G15" s="130" t="s">
        <v>49</v>
      </c>
      <c r="H15" s="130" t="s">
        <v>49</v>
      </c>
      <c r="I15" s="130" t="s">
        <v>49</v>
      </c>
      <c r="J15" s="164" t="s">
        <v>23</v>
      </c>
    </row>
    <row r="16" spans="1:13" ht="20.100000000000001" customHeight="1" x14ac:dyDescent="0.25">
      <c r="A16" s="251"/>
      <c r="C16" s="128" t="s">
        <v>353</v>
      </c>
      <c r="D16" s="131" t="s">
        <v>48</v>
      </c>
      <c r="E16" s="131" t="s">
        <v>352</v>
      </c>
      <c r="F16" s="131" t="s">
        <v>35</v>
      </c>
      <c r="G16" s="131" t="s">
        <v>35</v>
      </c>
      <c r="H16" s="131" t="s">
        <v>35</v>
      </c>
      <c r="I16" s="131" t="s">
        <v>35</v>
      </c>
      <c r="J16" s="164" t="s">
        <v>23</v>
      </c>
    </row>
    <row r="17" spans="1:10" ht="20.100000000000001" customHeight="1" x14ac:dyDescent="0.25">
      <c r="A17" s="252" t="s">
        <v>224</v>
      </c>
      <c r="C17" s="128" t="s">
        <v>163</v>
      </c>
      <c r="D17" s="131" t="s">
        <v>50</v>
      </c>
      <c r="E17" s="131" t="s">
        <v>51</v>
      </c>
      <c r="F17" s="131" t="s">
        <v>51</v>
      </c>
      <c r="G17" s="131" t="s">
        <v>51</v>
      </c>
      <c r="H17" s="131" t="s">
        <v>52</v>
      </c>
      <c r="I17" s="131" t="s">
        <v>35</v>
      </c>
      <c r="J17" s="164" t="s">
        <v>24</v>
      </c>
    </row>
    <row r="18" spans="1:10" ht="20.100000000000001" customHeight="1" x14ac:dyDescent="0.25">
      <c r="A18" s="252"/>
      <c r="C18" s="128" t="s">
        <v>162</v>
      </c>
      <c r="D18" s="131" t="s">
        <v>209</v>
      </c>
      <c r="E18" s="131">
        <v>80</v>
      </c>
      <c r="F18" s="131">
        <v>71</v>
      </c>
      <c r="G18" s="131">
        <v>68</v>
      </c>
      <c r="H18" s="131">
        <v>65</v>
      </c>
      <c r="I18" s="131" t="s">
        <v>35</v>
      </c>
      <c r="J18" s="164" t="s">
        <v>24</v>
      </c>
    </row>
    <row r="19" spans="1:10" ht="20.100000000000001" customHeight="1" x14ac:dyDescent="0.25">
      <c r="A19" s="251" t="s">
        <v>290</v>
      </c>
      <c r="C19" s="128" t="s">
        <v>310</v>
      </c>
      <c r="D19" s="131" t="s">
        <v>314</v>
      </c>
      <c r="E19" s="131" t="s">
        <v>312</v>
      </c>
      <c r="F19" s="131" t="s">
        <v>35</v>
      </c>
      <c r="G19" s="131" t="s">
        <v>35</v>
      </c>
      <c r="H19" s="131" t="s">
        <v>35</v>
      </c>
      <c r="I19" s="131" t="s">
        <v>35</v>
      </c>
      <c r="J19" s="164" t="s">
        <v>313</v>
      </c>
    </row>
    <row r="20" spans="1:10" ht="20.100000000000001" customHeight="1" x14ac:dyDescent="0.25">
      <c r="A20" s="251"/>
      <c r="C20" s="128" t="s">
        <v>311</v>
      </c>
      <c r="D20" s="131" t="s">
        <v>214</v>
      </c>
      <c r="E20" s="131" t="s">
        <v>309</v>
      </c>
      <c r="F20" s="131" t="s">
        <v>35</v>
      </c>
      <c r="G20" s="131" t="s">
        <v>35</v>
      </c>
      <c r="H20" s="131" t="s">
        <v>35</v>
      </c>
      <c r="I20" s="131" t="s">
        <v>35</v>
      </c>
      <c r="J20" s="164" t="s">
        <v>313</v>
      </c>
    </row>
    <row r="21" spans="1:10" ht="20.100000000000001" customHeight="1" x14ac:dyDescent="0.25">
      <c r="C21" s="27"/>
      <c r="D21" s="27"/>
      <c r="E21" s="27"/>
      <c r="F21" s="27"/>
      <c r="G21" s="27"/>
      <c r="H21" s="27"/>
      <c r="I21" s="27"/>
    </row>
    <row r="22" spans="1:10" ht="20.100000000000001" customHeight="1" x14ac:dyDescent="0.25">
      <c r="C22" s="27"/>
      <c r="D22" s="27"/>
      <c r="E22" s="27"/>
      <c r="F22" s="27"/>
      <c r="G22" s="27"/>
      <c r="H22" s="27"/>
      <c r="I22" s="27"/>
    </row>
    <row r="23" spans="1:10" ht="20.100000000000001" customHeight="1" x14ac:dyDescent="0.25">
      <c r="C23" s="117"/>
      <c r="D23" s="117"/>
      <c r="E23" s="117"/>
      <c r="F23" s="117"/>
      <c r="G23" s="117"/>
      <c r="H23" s="117"/>
      <c r="I23" s="117"/>
      <c r="J23" s="117"/>
    </row>
    <row r="24" spans="1:10" ht="20.100000000000001" customHeight="1" x14ac:dyDescent="0.25">
      <c r="C24" s="117"/>
      <c r="D24" s="117"/>
      <c r="E24" s="117"/>
      <c r="F24" s="117"/>
      <c r="G24" s="117"/>
      <c r="H24" s="117"/>
      <c r="I24" s="117"/>
      <c r="J24" s="117"/>
    </row>
    <row r="25" spans="1:10" ht="20.100000000000001" customHeight="1" x14ac:dyDescent="0.25">
      <c r="C25" s="117"/>
      <c r="D25" s="117"/>
      <c r="E25" s="117"/>
      <c r="F25" s="117"/>
      <c r="G25" s="117"/>
      <c r="H25" s="117"/>
      <c r="I25" s="117"/>
      <c r="J25" s="117"/>
    </row>
    <row r="26" spans="1:10" ht="20.100000000000001" customHeight="1" x14ac:dyDescent="0.25">
      <c r="C26" s="117"/>
      <c r="D26" s="117"/>
      <c r="E26" s="117"/>
      <c r="F26" s="117"/>
      <c r="G26" s="117"/>
      <c r="H26" s="117"/>
      <c r="I26" s="117"/>
      <c r="J26" s="117"/>
    </row>
    <row r="27" spans="1:10" ht="20.100000000000001" customHeight="1" x14ac:dyDescent="0.25">
      <c r="C27" s="117"/>
      <c r="D27" s="117"/>
      <c r="E27" s="117"/>
      <c r="F27" s="117"/>
      <c r="G27" s="117"/>
      <c r="H27" s="117"/>
      <c r="I27" s="117"/>
      <c r="J27" s="117"/>
    </row>
    <row r="28" spans="1:10" ht="20.100000000000001" customHeight="1" x14ac:dyDescent="0.25">
      <c r="C28" s="117"/>
      <c r="D28" s="117"/>
      <c r="E28" s="117"/>
      <c r="F28" s="117"/>
      <c r="G28" s="117"/>
      <c r="H28" s="117"/>
      <c r="I28" s="117"/>
      <c r="J28" s="117"/>
    </row>
    <row r="29" spans="1:10" ht="20.100000000000001" customHeight="1" x14ac:dyDescent="0.25">
      <c r="C29" s="117"/>
      <c r="D29" s="117"/>
      <c r="E29" s="117"/>
      <c r="F29" s="117"/>
      <c r="G29" s="117"/>
      <c r="H29" s="117"/>
      <c r="I29" s="117"/>
      <c r="J29" s="117"/>
    </row>
  </sheetData>
  <sheetProtection algorithmName="SHA-512" hashValue="NrJqkYQgsunqO754Yw5i1EdskgpIMcwEYmsR/G075a4hiO5yM1GErMdnzysc+8I680NO4krg0t5tNf50im2HDA==" saltValue="rV159iknwSn3kJF3XE21XQ==" spinCount="100000" sheet="1" objects="1" scenarios="1"/>
  <mergeCells count="10">
    <mergeCell ref="A3:A4"/>
    <mergeCell ref="A5:A6"/>
    <mergeCell ref="A7:A8"/>
    <mergeCell ref="A9:A10"/>
    <mergeCell ref="C6:J7"/>
    <mergeCell ref="A19:A20"/>
    <mergeCell ref="A11:A12"/>
    <mergeCell ref="A13:A14"/>
    <mergeCell ref="A15:A16"/>
    <mergeCell ref="A17:A18"/>
  </mergeCells>
  <hyperlinks>
    <hyperlink ref="A7" location="'ESG Strategy'!A1" display="Environmetal KPIs" xr:uid="{AD310650-56D5-4681-BA38-805579F1AF71}"/>
    <hyperlink ref="A9" location="'EU Taxonomy'!A1" display="EU Taxonomy" xr:uid="{BD6C877A-83EE-4F69-BA04-5FA5F5D85F77}"/>
    <hyperlink ref="A13" location="'Social KPIs'!A1" display="Social KPIs" xr:uid="{D738EE9B-D285-435A-A9A1-6925147594A5}"/>
    <hyperlink ref="A15" location="'Governance KPIs'!A1" display="Governance KPIs" xr:uid="{45982E17-D76A-40B8-8703-A7776AF2A630}"/>
    <hyperlink ref="A17" location="'Standards and Ratings'!A1" display="Standards and Rating" xr:uid="{C6FF0DEF-B497-41D3-9609-36F8C3F8B356}"/>
    <hyperlink ref="A11" location="'Environmental KPIs'!A1" display="Environmental KPIs" xr:uid="{3AF37B20-7BFA-41A2-B51D-AC1FAEE6C113}"/>
    <hyperlink ref="A3" location="Cover!A1" display="Home" xr:uid="{FD85ECBF-017A-4803-8A20-052B23DD0EF4}"/>
    <hyperlink ref="A5:A6" location="'About &amp; Content'!A1" display="About &amp; Content" xr:uid="{4AD4DCDD-5221-4D7F-ADCD-0AC14C404428}"/>
    <hyperlink ref="J17" r:id="rId1" xr:uid="{A232CA32-EB47-4A85-A243-9EAA9F6B47A0}"/>
    <hyperlink ref="A19:A20" location="'Feedback Hub'!A1" display="Feedback Hub" xr:uid="{05673C97-A859-48EA-B65E-2B256A6AA206}"/>
    <hyperlink ref="J19" r:id="rId2" xr:uid="{945429B6-4B2D-4640-AFD1-BF37137FA121}"/>
    <hyperlink ref="J20" r:id="rId3" xr:uid="{FCF4BB5A-2FC0-4A89-A4C0-9ABB4AA4D960}"/>
    <hyperlink ref="J18" r:id="rId4" xr:uid="{F8A57086-1480-EF42-9D36-5C1E13EAF2D1}"/>
    <hyperlink ref="J15" r:id="rId5" xr:uid="{956040EC-6847-7647-9D02-9903F5E2410A}"/>
    <hyperlink ref="J16" r:id="rId6" xr:uid="{1D4C840A-60F3-974E-AC10-593699AD7ACD}"/>
  </hyperlinks>
  <pageMargins left="0.7" right="0.7" top="0.75" bottom="0.75" header="0.3" footer="0.3"/>
  <drawing r:id="rId7"/>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A485-4B82-4633-A66F-2E1089770A6D}">
  <sheetPr>
    <tabColor theme="6"/>
  </sheetPr>
  <dimension ref="A1:K32"/>
  <sheetViews>
    <sheetView showGridLines="0" showRowColHeaders="0" zoomScale="80" zoomScaleNormal="80" workbookViewId="0">
      <selection activeCell="A3" sqref="A3:A4"/>
    </sheetView>
  </sheetViews>
  <sheetFormatPr defaultColWidth="15.625" defaultRowHeight="20.100000000000001" customHeight="1" x14ac:dyDescent="0.25"/>
  <cols>
    <col min="1" max="1" width="35.625" style="25" customWidth="1"/>
    <col min="2" max="2" width="4.625" style="27" customWidth="1"/>
    <col min="3" max="4" width="40.625" style="27" customWidth="1"/>
    <col min="5" max="16384" width="15.625" style="27"/>
  </cols>
  <sheetData>
    <row r="1" spans="1:3" ht="58.35" customHeight="1" x14ac:dyDescent="0.25"/>
    <row r="3" spans="1:3" ht="20.100000000000001" customHeight="1" x14ac:dyDescent="0.25">
      <c r="A3" s="251" t="s">
        <v>225</v>
      </c>
      <c r="C3" s="26" t="s">
        <v>53</v>
      </c>
    </row>
    <row r="4" spans="1:3" ht="20.100000000000001" customHeight="1" x14ac:dyDescent="0.25">
      <c r="A4" s="251"/>
    </row>
    <row r="5" spans="1:3" ht="20.100000000000001" customHeight="1" x14ac:dyDescent="0.25">
      <c r="A5" s="251" t="s">
        <v>226</v>
      </c>
      <c r="C5" s="27" t="s">
        <v>54</v>
      </c>
    </row>
    <row r="6" spans="1:3" ht="20.100000000000001" customHeight="1" x14ac:dyDescent="0.25">
      <c r="A6" s="251"/>
    </row>
    <row r="7" spans="1:3" ht="20.100000000000001" customHeight="1" x14ac:dyDescent="0.25">
      <c r="A7" s="251" t="s">
        <v>201</v>
      </c>
      <c r="C7" s="38" t="s">
        <v>55</v>
      </c>
    </row>
    <row r="8" spans="1:3" ht="20.100000000000001" customHeight="1" x14ac:dyDescent="0.25">
      <c r="A8" s="251"/>
      <c r="C8" s="118" t="s">
        <v>252</v>
      </c>
    </row>
    <row r="9" spans="1:3" ht="20.100000000000001" customHeight="1" x14ac:dyDescent="0.25">
      <c r="A9" s="251" t="s">
        <v>122</v>
      </c>
    </row>
    <row r="10" spans="1:3" ht="20.100000000000001" customHeight="1" x14ac:dyDescent="0.25">
      <c r="A10" s="251"/>
      <c r="C10" s="37" t="s">
        <v>118</v>
      </c>
    </row>
    <row r="11" spans="1:3" ht="20.100000000000001" customHeight="1" x14ac:dyDescent="0.25">
      <c r="A11" s="251" t="s">
        <v>30</v>
      </c>
      <c r="C11" s="37" t="s">
        <v>119</v>
      </c>
    </row>
    <row r="12" spans="1:3" ht="20.100000000000001" customHeight="1" x14ac:dyDescent="0.25">
      <c r="A12" s="251"/>
      <c r="C12" s="37" t="s">
        <v>120</v>
      </c>
    </row>
    <row r="13" spans="1:3" ht="20.100000000000001" customHeight="1" x14ac:dyDescent="0.25">
      <c r="A13" s="251" t="s">
        <v>4</v>
      </c>
      <c r="C13" s="37" t="s">
        <v>56</v>
      </c>
    </row>
    <row r="14" spans="1:3" ht="20.100000000000001" customHeight="1" x14ac:dyDescent="0.25">
      <c r="A14" s="251"/>
      <c r="C14" s="37" t="s">
        <v>121</v>
      </c>
    </row>
    <row r="15" spans="1:3" ht="20.100000000000001" customHeight="1" x14ac:dyDescent="0.25">
      <c r="A15" s="251" t="s">
        <v>10</v>
      </c>
    </row>
    <row r="16" spans="1:3" ht="20.100000000000001" customHeight="1" x14ac:dyDescent="0.25">
      <c r="A16" s="251"/>
    </row>
    <row r="17" spans="1:11" ht="20.100000000000001" customHeight="1" x14ac:dyDescent="0.25">
      <c r="A17" s="251" t="s">
        <v>224</v>
      </c>
    </row>
    <row r="18" spans="1:11" ht="20.100000000000001" customHeight="1" x14ac:dyDescent="0.25">
      <c r="A18" s="251"/>
    </row>
    <row r="19" spans="1:11" ht="20.100000000000001" customHeight="1" x14ac:dyDescent="0.25">
      <c r="A19" s="252" t="s">
        <v>290</v>
      </c>
      <c r="C19" s="26" t="s">
        <v>195</v>
      </c>
    </row>
    <row r="20" spans="1:11" ht="20.100000000000001" customHeight="1" x14ac:dyDescent="0.25">
      <c r="A20" s="252"/>
    </row>
    <row r="21" spans="1:11" ht="20.100000000000001" customHeight="1" x14ac:dyDescent="0.25">
      <c r="A21" s="251"/>
      <c r="C21" s="38" t="s">
        <v>57</v>
      </c>
      <c r="D21" s="38" t="s">
        <v>58</v>
      </c>
    </row>
    <row r="22" spans="1:11" ht="20.100000000000001" customHeight="1" x14ac:dyDescent="0.25">
      <c r="A22" s="251"/>
      <c r="C22" s="119" t="s">
        <v>283</v>
      </c>
      <c r="D22" s="119" t="s">
        <v>284</v>
      </c>
    </row>
    <row r="23" spans="1:11" ht="30" customHeight="1" x14ac:dyDescent="0.25">
      <c r="C23" s="119" t="s">
        <v>285</v>
      </c>
      <c r="D23" s="119" t="s">
        <v>286</v>
      </c>
    </row>
    <row r="24" spans="1:11" ht="30" customHeight="1" x14ac:dyDescent="0.25">
      <c r="C24" s="119" t="s">
        <v>287</v>
      </c>
      <c r="D24" s="119" t="s">
        <v>321</v>
      </c>
    </row>
    <row r="25" spans="1:11" ht="30" customHeight="1" x14ac:dyDescent="0.25">
      <c r="D25" s="119" t="s">
        <v>288</v>
      </c>
    </row>
    <row r="26" spans="1:11" ht="30" customHeight="1" x14ac:dyDescent="0.25">
      <c r="D26" s="119" t="s">
        <v>289</v>
      </c>
    </row>
    <row r="27" spans="1:11" ht="30" customHeight="1" x14ac:dyDescent="0.25"/>
    <row r="28" spans="1:11" ht="40.35" customHeight="1" x14ac:dyDescent="0.25"/>
    <row r="29" spans="1:11" ht="40.35" customHeight="1" x14ac:dyDescent="0.25">
      <c r="C29"/>
      <c r="D29"/>
    </row>
    <row r="30" spans="1:11" ht="40.35" customHeight="1" x14ac:dyDescent="0.25">
      <c r="E30"/>
      <c r="F30"/>
      <c r="G30"/>
      <c r="H30"/>
      <c r="I30"/>
      <c r="J30"/>
      <c r="K30"/>
    </row>
    <row r="31" spans="1:11" ht="40.35" customHeight="1" x14ac:dyDescent="0.25">
      <c r="C31"/>
      <c r="D31"/>
    </row>
    <row r="32" spans="1:11" ht="40.35" customHeight="1" x14ac:dyDescent="0.25">
      <c r="E32"/>
      <c r="F32"/>
      <c r="G32"/>
      <c r="H32"/>
      <c r="I32"/>
      <c r="J32"/>
      <c r="K32"/>
    </row>
  </sheetData>
  <sheetProtection algorithmName="SHA-512" hashValue="CfMmjvTHa5dTr+5tvJ1JDI1ZjeeyPxS/tM7DSczlWzzyCT4fIzpb8Ad/Ah6UVV7UPAt52JeQkLilkd/LIz+jUg==" saltValue="NoqDPZmZIruz+jfOBvnLKQ==" spinCount="100000" sheet="1" objects="1" scenarios="1"/>
  <mergeCells count="10">
    <mergeCell ref="A3:A4"/>
    <mergeCell ref="A5:A6"/>
    <mergeCell ref="A7:A8"/>
    <mergeCell ref="A9:A10"/>
    <mergeCell ref="A11:A12"/>
    <mergeCell ref="A19:A20"/>
    <mergeCell ref="A21:A22"/>
    <mergeCell ref="A13:A14"/>
    <mergeCell ref="A15:A16"/>
    <mergeCell ref="A17:A18"/>
  </mergeCells>
  <hyperlinks>
    <hyperlink ref="C22" r:id="rId1" display="Nilfisk.com" xr:uid="{18832C42-1A8F-47BD-A40A-FC1331A05EC8}"/>
    <hyperlink ref="C33:K33" r:id="rId2" display="Youtube.com/NilfiskProfessional" xr:uid="{614033A6-BFE4-417C-B5A4-D8AA110EE803}"/>
    <hyperlink ref="C8" r:id="rId3" display="You can also send an email to: sustainability@nilfisk.com" xr:uid="{8E00736D-A528-406B-AC4A-DD52B1A1679D}"/>
    <hyperlink ref="A7" location="'ESG Strategy'!A1" display="Environmetal KPIs" xr:uid="{C8384DC9-1005-4F35-BC80-A03BD908AF6C}"/>
    <hyperlink ref="A9" location="'EU Taxonomy'!A1" display="EU Taxonomy" xr:uid="{E01289B6-4A49-4660-A87B-440FA19B1D8F}"/>
    <hyperlink ref="A13" location="'Social KPIs'!A1" display="Social KPIs" xr:uid="{331B398B-FA0A-4DF9-BF6B-66996EEBD145}"/>
    <hyperlink ref="A15" location="'Governance KPIs'!A1" display="Governance KPIs" xr:uid="{28D4A6C7-F59A-4C26-BD59-12D9DBF5DFCC}"/>
    <hyperlink ref="A17" location="'Standards and Ratings'!A1" display="Standards and Rating" xr:uid="{D61444C7-FEA8-4836-96F9-9FF058681430}"/>
    <hyperlink ref="A11" location="'Environmental KPIs'!A1" display="Environmental KPIs" xr:uid="{C11E9045-F835-4E0B-B36F-55453193D218}"/>
    <hyperlink ref="A3" location="Cover!A1" display="Home" xr:uid="{96098015-70D8-4C19-BDEE-C179B5973005}"/>
    <hyperlink ref="A5:A6" location="'About &amp; Content'!A1" display="About &amp; Content" xr:uid="{A644CCD2-A0AF-4A87-9F30-95C666A47EF5}"/>
    <hyperlink ref="D22" r:id="rId4" xr:uid="{F7B6FBE8-2C7E-4031-8B40-09ADC9D1BB6D}"/>
    <hyperlink ref="D24" r:id="rId5" xr:uid="{53FA0CD5-0B7D-47B7-99CC-91936D956A67}"/>
    <hyperlink ref="D25" r:id="rId6" display="Facebook.com/Nilfisk.dk/" xr:uid="{101660C3-231A-449B-B3F9-217C9174CC26}"/>
    <hyperlink ref="D26" r:id="rId7" display="Youtube.com/NilfiskProfessional" xr:uid="{6E30C557-1C7D-479C-A72A-B2C1817630E9}"/>
    <hyperlink ref="C24" r:id="rId8" display="Nilfisk.com/sustainability" xr:uid="{2D9FF3E3-0CAD-450C-B3C1-7ED07791507A}"/>
    <hyperlink ref="C23" r:id="rId9" display="Investor.nilfisk.com" xr:uid="{7055E7B5-397B-47F9-986B-D64BFFC5DA26}"/>
    <hyperlink ref="D23" r:id="rId10" display="x.com/NilfiskOfficial" xr:uid="{C6F93FEB-CF91-4E68-A8AB-38B6F8709456}"/>
    <hyperlink ref="A19:A20" location="'Feedback Hub'!A1" display="Feedback Hub" xr:uid="{906822EC-BABB-4510-B6AD-516BF5175AAE}"/>
  </hyperlinks>
  <pageMargins left="0.7" right="0.7" top="0.75" bottom="0.75" header="0.3" footer="0.3"/>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37068-0A45-463C-98F3-2CA5CF6A3826}">
  <sheetPr>
    <tabColor theme="6"/>
  </sheetPr>
  <dimension ref="A1:D26"/>
  <sheetViews>
    <sheetView showGridLines="0" showRowColHeaders="0" zoomScale="80" zoomScaleNormal="80" workbookViewId="0">
      <selection activeCell="A10" sqref="A10"/>
    </sheetView>
  </sheetViews>
  <sheetFormatPr defaultColWidth="15.625" defaultRowHeight="20.100000000000001" customHeight="1" x14ac:dyDescent="0.25"/>
  <cols>
    <col min="1" max="1" width="35.625" style="25" customWidth="1"/>
    <col min="2" max="2" width="4.625" style="27" customWidth="1"/>
    <col min="3" max="3" width="80.625" style="27" customWidth="1"/>
    <col min="4" max="16384" width="15.625" style="27"/>
  </cols>
  <sheetData>
    <row r="1" spans="1:4" ht="58.35" customHeight="1" x14ac:dyDescent="0.25"/>
    <row r="3" spans="1:4" ht="20.100000000000001" customHeight="1" x14ac:dyDescent="0.25">
      <c r="A3" s="251" t="s">
        <v>225</v>
      </c>
      <c r="C3" s="26" t="s">
        <v>201</v>
      </c>
    </row>
    <row r="4" spans="1:4" ht="20.100000000000001" customHeight="1" x14ac:dyDescent="0.25">
      <c r="A4" s="251"/>
    </row>
    <row r="5" spans="1:4" ht="20.100000000000001" customHeight="1" x14ac:dyDescent="0.25">
      <c r="A5" s="251" t="s">
        <v>226</v>
      </c>
      <c r="C5" s="36" t="s">
        <v>202</v>
      </c>
    </row>
    <row r="6" spans="1:4" ht="20.100000000000001" customHeight="1" x14ac:dyDescent="0.25">
      <c r="A6" s="251"/>
      <c r="C6" s="37" t="s">
        <v>203</v>
      </c>
      <c r="D6" s="253"/>
    </row>
    <row r="7" spans="1:4" ht="20.100000000000001" customHeight="1" x14ac:dyDescent="0.25">
      <c r="A7" s="252" t="s">
        <v>201</v>
      </c>
      <c r="C7" s="37" t="s">
        <v>194</v>
      </c>
      <c r="D7" s="253"/>
    </row>
    <row r="8" spans="1:4" ht="20.100000000000001" customHeight="1" x14ac:dyDescent="0.25">
      <c r="A8" s="252"/>
      <c r="C8" s="37"/>
    </row>
    <row r="9" spans="1:4" ht="20.100000000000001" customHeight="1" x14ac:dyDescent="0.25">
      <c r="A9" s="35"/>
      <c r="C9" s="36" t="s">
        <v>298</v>
      </c>
    </row>
    <row r="10" spans="1:4" ht="20.100000000000001" customHeight="1" x14ac:dyDescent="0.25">
      <c r="A10" s="35" t="s">
        <v>202</v>
      </c>
      <c r="C10" s="37" t="s">
        <v>521</v>
      </c>
      <c r="D10" s="253"/>
    </row>
    <row r="11" spans="1:4" ht="20.100000000000001" customHeight="1" x14ac:dyDescent="0.25">
      <c r="A11" s="35" t="s">
        <v>196</v>
      </c>
      <c r="C11" s="37"/>
      <c r="D11" s="253"/>
    </row>
    <row r="12" spans="1:4" ht="20.100000000000001" customHeight="1" x14ac:dyDescent="0.25">
      <c r="A12" s="35" t="s">
        <v>204</v>
      </c>
      <c r="C12" s="36" t="s">
        <v>204</v>
      </c>
    </row>
    <row r="13" spans="1:4" ht="20.100000000000001" customHeight="1" x14ac:dyDescent="0.25">
      <c r="A13" s="35" t="s">
        <v>207</v>
      </c>
      <c r="C13" s="37" t="s">
        <v>390</v>
      </c>
    </row>
    <row r="14" spans="1:4" ht="20.100000000000001" customHeight="1" x14ac:dyDescent="0.25">
      <c r="A14" s="35"/>
      <c r="C14" s="37"/>
    </row>
    <row r="15" spans="1:4" ht="20.100000000000001" customHeight="1" x14ac:dyDescent="0.25">
      <c r="A15" s="251" t="s">
        <v>122</v>
      </c>
      <c r="C15" s="36" t="s">
        <v>197</v>
      </c>
    </row>
    <row r="16" spans="1:4" ht="20.100000000000001" customHeight="1" x14ac:dyDescent="0.25">
      <c r="A16" s="251"/>
      <c r="C16" s="37" t="s">
        <v>302</v>
      </c>
    </row>
    <row r="17" spans="1:4" ht="20.100000000000001" customHeight="1" x14ac:dyDescent="0.25">
      <c r="A17" s="251" t="s">
        <v>30</v>
      </c>
      <c r="C17" s="37" t="s">
        <v>413</v>
      </c>
      <c r="D17" s="253"/>
    </row>
    <row r="18" spans="1:4" ht="20.100000000000001" customHeight="1" x14ac:dyDescent="0.25">
      <c r="A18" s="251"/>
      <c r="C18" s="37" t="s">
        <v>414</v>
      </c>
      <c r="D18" s="253"/>
    </row>
    <row r="19" spans="1:4" ht="20.100000000000001" customHeight="1" x14ac:dyDescent="0.25">
      <c r="A19" s="251" t="s">
        <v>4</v>
      </c>
      <c r="D19" s="253"/>
    </row>
    <row r="20" spans="1:4" ht="20.100000000000001" customHeight="1" x14ac:dyDescent="0.25">
      <c r="A20" s="251"/>
      <c r="C20" s="37"/>
    </row>
    <row r="21" spans="1:4" ht="20.100000000000001" customHeight="1" x14ac:dyDescent="0.25">
      <c r="A21" s="251" t="s">
        <v>10</v>
      </c>
    </row>
    <row r="22" spans="1:4" ht="20.100000000000001" customHeight="1" x14ac:dyDescent="0.25">
      <c r="A22" s="251"/>
    </row>
    <row r="23" spans="1:4" ht="20.100000000000001" customHeight="1" x14ac:dyDescent="0.25">
      <c r="A23" s="251" t="s">
        <v>224</v>
      </c>
    </row>
    <row r="24" spans="1:4" ht="20.100000000000001" customHeight="1" x14ac:dyDescent="0.25">
      <c r="A24" s="251"/>
    </row>
    <row r="25" spans="1:4" ht="20.100000000000001" customHeight="1" x14ac:dyDescent="0.25">
      <c r="A25" s="251" t="s">
        <v>290</v>
      </c>
    </row>
    <row r="26" spans="1:4" ht="20.100000000000001" customHeight="1" x14ac:dyDescent="0.25">
      <c r="A26" s="251"/>
    </row>
  </sheetData>
  <sheetProtection algorithmName="SHA-512" hashValue="+MXbyAtey05zx5AwYDDtFI09LGrsmHQcCgCz4kk9Sg0RXZNhaapAiuwlskgoTJbWIR8P70bZMSWyirtbZx5JGA==" saltValue="oKeOjawgLirTxgPtmUJP9w==" spinCount="100000" sheet="1" objects="1" scenarios="1"/>
  <mergeCells count="12">
    <mergeCell ref="A3:A4"/>
    <mergeCell ref="A5:A6"/>
    <mergeCell ref="A7:A8"/>
    <mergeCell ref="A15:A16"/>
    <mergeCell ref="A17:A18"/>
    <mergeCell ref="A21:A22"/>
    <mergeCell ref="A23:A24"/>
    <mergeCell ref="A25:A26"/>
    <mergeCell ref="D6:D7"/>
    <mergeCell ref="D10:D11"/>
    <mergeCell ref="D17:D19"/>
    <mergeCell ref="A19:A20"/>
  </mergeCells>
  <hyperlinks>
    <hyperlink ref="C5" location="'ESG Governance Model'!A1" display="ESG Governance Model" xr:uid="{2F46F890-79C7-44E0-A3B0-424302A4B05B}"/>
    <hyperlink ref="C9" location="'Sustainability Commitments'!A1" display="Sustainability Commitments" xr:uid="{ABFB8C64-39C3-4F88-A282-EAB20153B1A4}"/>
    <hyperlink ref="C12" location="'ESG Accounting Principles'!A1" display="ESG Accounting Principles" xr:uid="{A18EE258-3604-4EAF-AD78-20F66D1BAE7C}"/>
    <hyperlink ref="C15" location="DMA!A1" display="Double Materiality Analysis" xr:uid="{53EAD8FC-8591-4B0D-A321-66F857E09210}"/>
    <hyperlink ref="A7" location="'ESG Strategy'!A1" display="Environmetal KPIs" xr:uid="{DF28BEC4-72C9-4252-99F4-06A10E7F7FC7}"/>
    <hyperlink ref="A3" location="Cover!A1" display="Home" xr:uid="{A74F1569-DB89-4D6A-8D3A-DB4C09D630DA}"/>
    <hyperlink ref="A10" location="'ESG Governance Model'!A1" display="ESG Governance Model" xr:uid="{FB672C08-D5D4-4FBF-AB0B-5F42839DFC7D}"/>
    <hyperlink ref="A11" location="'Sustainability Commitments'!A1" display="Sustainability Commitments" xr:uid="{34A4427A-281E-4343-A333-EC2330DC5E6A}"/>
    <hyperlink ref="A12" location="'ESG Accounting Principles'!A1" display="ESG Accounting Principles" xr:uid="{3F232CE0-F162-4BF6-8A66-582B5731D742}"/>
    <hyperlink ref="A15" location="'EU Taxonomy'!A1" display="EU Taxonomy" xr:uid="{83EA08BF-62EF-4697-9FFF-AB63B616919E}"/>
    <hyperlink ref="A19" location="'Social KPIs'!A1" display="Social KPIs" xr:uid="{2EEAC946-805B-4305-B179-B1C20398B442}"/>
    <hyperlink ref="A21" location="'Governance KPIs'!A1" display="Governance KPIs" xr:uid="{1B705490-3C65-483F-A39C-96D403027633}"/>
    <hyperlink ref="A23" location="'Standards and Ratings'!A1" display="Standards and Rating" xr:uid="{3AFD0A2D-814A-488F-A577-2EA170FDD97C}"/>
    <hyperlink ref="A17" location="'Environmental KPIs'!A1" display="Environmental KPIs" xr:uid="{1E620A5F-B696-4DD6-BA1A-4E2F0FBB249A}"/>
    <hyperlink ref="A5:A6" location="'About &amp; Content'!A1" display="About &amp; Content" xr:uid="{7BBCA288-8472-48AC-A8A2-A93FBE8CCFE9}"/>
    <hyperlink ref="A25:A26" location="'Feedback Hub'!A1" display="Feedback Hub" xr:uid="{FEEAA4D8-6249-4A19-9664-72C0F7B530CF}"/>
    <hyperlink ref="A13" location="DMA!A1" display="Double Materiality Analysis" xr:uid="{9B55AB7F-A70D-4221-B09E-B7569AF8C6A9}"/>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FC3E-77A8-4EE1-AEAA-8FDB60DCEFCB}">
  <sheetPr codeName="Sheet4">
    <tabColor theme="2"/>
  </sheetPr>
  <dimension ref="A1:C58"/>
  <sheetViews>
    <sheetView showGridLines="0" showRowColHeaders="0" zoomScale="80" zoomScaleNormal="80" workbookViewId="0">
      <selection activeCell="A11" sqref="A11"/>
    </sheetView>
  </sheetViews>
  <sheetFormatPr defaultColWidth="15.625" defaultRowHeight="20.100000000000001" customHeight="1" x14ac:dyDescent="0.25"/>
  <cols>
    <col min="1" max="1" width="35.625" style="25" customWidth="1"/>
    <col min="2" max="2" width="4.625" style="27" customWidth="1"/>
    <col min="3" max="3" width="180.625" style="27" customWidth="1"/>
    <col min="4" max="16384" width="15.625" style="27"/>
  </cols>
  <sheetData>
    <row r="1" spans="1:3" ht="58.35" customHeight="1" x14ac:dyDescent="0.25"/>
    <row r="3" spans="1:3" ht="20.100000000000001" customHeight="1" x14ac:dyDescent="0.25">
      <c r="A3" s="251" t="s">
        <v>225</v>
      </c>
      <c r="C3" s="26" t="s">
        <v>205</v>
      </c>
    </row>
    <row r="4" spans="1:3" ht="20.100000000000001" customHeight="1" x14ac:dyDescent="0.25">
      <c r="A4" s="251"/>
    </row>
    <row r="5" spans="1:3" ht="20.100000000000001" customHeight="1" x14ac:dyDescent="0.25">
      <c r="A5" s="251" t="s">
        <v>226</v>
      </c>
      <c r="C5" s="40" t="s">
        <v>203</v>
      </c>
    </row>
    <row r="6" spans="1:3" ht="20.100000000000001" customHeight="1" x14ac:dyDescent="0.25">
      <c r="A6" s="251"/>
      <c r="C6" s="255" t="s">
        <v>355</v>
      </c>
    </row>
    <row r="7" spans="1:3" ht="20.100000000000001" customHeight="1" x14ac:dyDescent="0.25">
      <c r="A7" s="252" t="s">
        <v>201</v>
      </c>
      <c r="C7" s="255"/>
    </row>
    <row r="8" spans="1:3" ht="20.100000000000001" customHeight="1" x14ac:dyDescent="0.25">
      <c r="A8" s="252"/>
      <c r="C8" s="255"/>
    </row>
    <row r="9" spans="1:3" ht="20.100000000000001" customHeight="1" x14ac:dyDescent="0.25">
      <c r="A9" s="35"/>
      <c r="C9" s="255"/>
    </row>
    <row r="10" spans="1:3" ht="20.100000000000001" customHeight="1" x14ac:dyDescent="0.25">
      <c r="A10" s="46" t="s">
        <v>202</v>
      </c>
      <c r="C10" s="255"/>
    </row>
    <row r="11" spans="1:3" ht="20.100000000000001" customHeight="1" x14ac:dyDescent="0.25">
      <c r="A11" s="35" t="s">
        <v>196</v>
      </c>
      <c r="C11" s="255"/>
    </row>
    <row r="12" spans="1:3" ht="20.100000000000001" customHeight="1" x14ac:dyDescent="0.25">
      <c r="A12" s="35" t="s">
        <v>204</v>
      </c>
      <c r="C12" s="255"/>
    </row>
    <row r="13" spans="1:3" ht="20.100000000000001" customHeight="1" x14ac:dyDescent="0.25">
      <c r="A13" s="35" t="s">
        <v>207</v>
      </c>
      <c r="C13" s="255"/>
    </row>
    <row r="14" spans="1:3" ht="18.95" customHeight="1" x14ac:dyDescent="0.25">
      <c r="A14" s="35"/>
      <c r="C14" s="255"/>
    </row>
    <row r="15" spans="1:3" ht="20.100000000000001" customHeight="1" x14ac:dyDescent="0.25">
      <c r="A15" s="251" t="s">
        <v>122</v>
      </c>
      <c r="C15" s="255"/>
    </row>
    <row r="16" spans="1:3" ht="20.100000000000001" customHeight="1" x14ac:dyDescent="0.25">
      <c r="A16" s="251"/>
      <c r="C16" s="255"/>
    </row>
    <row r="17" spans="1:3" ht="20.100000000000001" customHeight="1" x14ac:dyDescent="0.25">
      <c r="A17" s="251" t="s">
        <v>30</v>
      </c>
      <c r="C17" s="255"/>
    </row>
    <row r="18" spans="1:3" ht="20.100000000000001" customHeight="1" x14ac:dyDescent="0.25">
      <c r="A18" s="251"/>
      <c r="C18" s="255"/>
    </row>
    <row r="19" spans="1:3" ht="20.100000000000001" customHeight="1" x14ac:dyDescent="0.25">
      <c r="A19" s="251" t="s">
        <v>4</v>
      </c>
      <c r="C19" s="255"/>
    </row>
    <row r="20" spans="1:3" ht="20.100000000000001" customHeight="1" x14ac:dyDescent="0.25">
      <c r="A20" s="251"/>
      <c r="C20" s="255"/>
    </row>
    <row r="21" spans="1:3" ht="20.100000000000001" customHeight="1" x14ac:dyDescent="0.25">
      <c r="A21" s="251" t="s">
        <v>10</v>
      </c>
      <c r="C21" s="255"/>
    </row>
    <row r="22" spans="1:3" ht="20.100000000000001" customHeight="1" x14ac:dyDescent="0.25">
      <c r="A22" s="251"/>
      <c r="C22" s="255"/>
    </row>
    <row r="23" spans="1:3" ht="20.100000000000001" customHeight="1" x14ac:dyDescent="0.25">
      <c r="A23" s="251" t="s">
        <v>224</v>
      </c>
      <c r="C23" s="255"/>
    </row>
    <row r="24" spans="1:3" ht="20.100000000000001" customHeight="1" x14ac:dyDescent="0.25">
      <c r="A24" s="251"/>
      <c r="C24" s="255"/>
    </row>
    <row r="25" spans="1:3" ht="20.100000000000001" customHeight="1" x14ac:dyDescent="0.25">
      <c r="A25" s="251" t="s">
        <v>290</v>
      </c>
      <c r="C25" s="255"/>
    </row>
    <row r="26" spans="1:3" ht="20.100000000000001" customHeight="1" x14ac:dyDescent="0.25">
      <c r="A26" s="251"/>
      <c r="C26" s="255"/>
    </row>
    <row r="27" spans="1:3" ht="14.1" customHeight="1" x14ac:dyDescent="0.25">
      <c r="C27" s="255"/>
    </row>
    <row r="28" spans="1:3" ht="14.1" customHeight="1" x14ac:dyDescent="0.25">
      <c r="C28" s="255"/>
    </row>
    <row r="29" spans="1:3" ht="20.100000000000001" customHeight="1" x14ac:dyDescent="0.25">
      <c r="C29" s="255"/>
    </row>
    <row r="30" spans="1:3" ht="20.100000000000001" customHeight="1" x14ac:dyDescent="0.25">
      <c r="C30" s="255"/>
    </row>
    <row r="31" spans="1:3" ht="200.1" customHeight="1" x14ac:dyDescent="0.25">
      <c r="C31" s="255"/>
    </row>
    <row r="32" spans="1:3" ht="20.100000000000001" customHeight="1" x14ac:dyDescent="0.25">
      <c r="C32" s="30"/>
    </row>
    <row r="33" spans="3:3" ht="20.100000000000001" customHeight="1" x14ac:dyDescent="0.25">
      <c r="C33" s="42" t="s">
        <v>203</v>
      </c>
    </row>
    <row r="35" spans="3:3" ht="20.100000000000001" customHeight="1" x14ac:dyDescent="0.25">
      <c r="C35" s="38" t="s">
        <v>11</v>
      </c>
    </row>
    <row r="36" spans="3:3" ht="24" x14ac:dyDescent="0.25">
      <c r="C36" s="30" t="s">
        <v>356</v>
      </c>
    </row>
    <row r="37" spans="3:3" ht="20.100000000000001" customHeight="1" x14ac:dyDescent="0.25">
      <c r="C37" s="30"/>
    </row>
    <row r="38" spans="3:3" ht="20.100000000000001" customHeight="1" x14ac:dyDescent="0.25">
      <c r="C38" s="38" t="s">
        <v>357</v>
      </c>
    </row>
    <row r="39" spans="3:3" ht="24" x14ac:dyDescent="0.25">
      <c r="C39" s="30" t="s">
        <v>363</v>
      </c>
    </row>
    <row r="40" spans="3:3" ht="20.100000000000001" customHeight="1" x14ac:dyDescent="0.25">
      <c r="C40" s="186" t="s">
        <v>364</v>
      </c>
    </row>
    <row r="41" spans="3:3" ht="20.100000000000001" customHeight="1" x14ac:dyDescent="0.25">
      <c r="C41" s="38" t="s">
        <v>358</v>
      </c>
    </row>
    <row r="42" spans="3:3" ht="24" x14ac:dyDescent="0.25">
      <c r="C42" s="30" t="s">
        <v>368</v>
      </c>
    </row>
    <row r="43" spans="3:3" ht="20.100000000000001" customHeight="1" x14ac:dyDescent="0.25">
      <c r="C43" s="30"/>
    </row>
    <row r="44" spans="3:3" ht="20.100000000000001" customHeight="1" x14ac:dyDescent="0.25">
      <c r="C44" s="38" t="s">
        <v>359</v>
      </c>
    </row>
    <row r="45" spans="3:3" ht="24" x14ac:dyDescent="0.25">
      <c r="C45" s="30" t="s">
        <v>365</v>
      </c>
    </row>
    <row r="46" spans="3:3" ht="20.100000000000001" customHeight="1" x14ac:dyDescent="0.25">
      <c r="C46" s="30"/>
    </row>
    <row r="47" spans="3:3" ht="20.100000000000001" customHeight="1" x14ac:dyDescent="0.25">
      <c r="C47" s="38" t="s">
        <v>360</v>
      </c>
    </row>
    <row r="48" spans="3:3" ht="24" x14ac:dyDescent="0.25">
      <c r="C48" s="30" t="s">
        <v>366</v>
      </c>
    </row>
    <row r="49" spans="3:3" ht="20.100000000000001" customHeight="1" x14ac:dyDescent="0.25">
      <c r="C49" s="30"/>
    </row>
    <row r="50" spans="3:3" ht="20.100000000000001" customHeight="1" x14ac:dyDescent="0.25">
      <c r="C50" s="38" t="s">
        <v>361</v>
      </c>
    </row>
    <row r="51" spans="3:3" ht="24" x14ac:dyDescent="0.25">
      <c r="C51" s="30" t="s">
        <v>367</v>
      </c>
    </row>
    <row r="52" spans="3:3" ht="20.100000000000001" customHeight="1" x14ac:dyDescent="0.25">
      <c r="C52" s="30"/>
    </row>
    <row r="53" spans="3:3" ht="20.100000000000001" customHeight="1" x14ac:dyDescent="0.25">
      <c r="C53" s="38" t="s">
        <v>362</v>
      </c>
    </row>
    <row r="54" spans="3:3" ht="12" x14ac:dyDescent="0.25">
      <c r="C54" s="30" t="s">
        <v>416</v>
      </c>
    </row>
    <row r="55" spans="3:3" ht="20.100000000000001" customHeight="1" x14ac:dyDescent="0.25">
      <c r="C55" s="30"/>
    </row>
    <row r="56" spans="3:3" ht="20.100000000000001" customHeight="1" x14ac:dyDescent="0.25">
      <c r="C56" s="30"/>
    </row>
    <row r="57" spans="3:3" ht="20.100000000000001" customHeight="1" x14ac:dyDescent="0.25">
      <c r="C57" s="30"/>
    </row>
    <row r="58" spans="3:3" ht="20.100000000000001" customHeight="1" x14ac:dyDescent="0.25">
      <c r="C58" s="30"/>
    </row>
  </sheetData>
  <sheetProtection algorithmName="SHA-512" hashValue="JJPHGPRA6B53y8ojikPARgRhgkCXh7piEjJ1wZ0VHs5ONIaYkuTN/bBMDRgAlNbjxDAyZc+bEcusv7VM8++sUw==" saltValue="FO5XjmK6UxjqanCxmXoX0A==" spinCount="100000" sheet="1" objects="1" scenarios="1"/>
  <mergeCells count="10">
    <mergeCell ref="A3:A4"/>
    <mergeCell ref="A5:A6"/>
    <mergeCell ref="A7:A8"/>
    <mergeCell ref="A15:A16"/>
    <mergeCell ref="C6:C31"/>
    <mergeCell ref="A17:A18"/>
    <mergeCell ref="A25:A26"/>
    <mergeCell ref="A19:A20"/>
    <mergeCell ref="A21:A22"/>
    <mergeCell ref="A23:A24"/>
  </mergeCells>
  <hyperlinks>
    <hyperlink ref="A7" location="'ESG Strategy'!A1" display="Environmetal KPIs" xr:uid="{0E9FC769-49E3-45C8-BE9C-562EBC578BAD}"/>
    <hyperlink ref="A3" location="Cover!A1" display="Home" xr:uid="{C3549921-308A-4476-AF84-5A95AE312FFD}"/>
    <hyperlink ref="A10" location="'ESG Governance Model'!A1" display="ESG Governance Model" xr:uid="{AF91F662-B03D-4F86-9CCE-ED39E292DE1E}"/>
    <hyperlink ref="A11" location="'Sustainability Commitments'!A1" display="Sustainability Commitments" xr:uid="{C5AA878D-30DC-4A94-AF89-752C5E6E3CF9}"/>
    <hyperlink ref="A12" location="'ESG Accounting Principles'!A1" display="ESG Accounting Principles" xr:uid="{A76BB546-8D76-4235-A5FF-5FE971700EA2}"/>
    <hyperlink ref="A5:A6" location="'About &amp; Content'!A1" display="About &amp; Content" xr:uid="{3FACF4E3-1AE2-4641-A099-95E157594F71}"/>
    <hyperlink ref="A13" location="DMA!A1" display="Double Materiality Analysis" xr:uid="{510C50F8-0FB9-4398-AE80-DFD6695FD26B}"/>
    <hyperlink ref="A25:A26" location="'Feedback Hub'!A1" display="Feedback Hub" xr:uid="{C4939965-D5A6-493B-A3A2-110A10565773}"/>
    <hyperlink ref="A17" location="'Environmental KPIs'!A1" display="Environmental KPIs" xr:uid="{96E1974E-FF5A-48EA-8D46-AEDE2BD81904}"/>
    <hyperlink ref="A23" location="'Standards and Ratings'!A1" display="Standards and Rating" xr:uid="{ECD1F632-4D67-4988-AA34-421D3133D634}"/>
    <hyperlink ref="A21" location="'Governance KPIs'!A1" display="Governance KPIs" xr:uid="{45CB0C21-E307-4D66-A2B3-57F3DD606913}"/>
    <hyperlink ref="A19" location="'Social KPIs'!A1" display="Social KPIs" xr:uid="{275160CC-1816-4A4B-8087-3CD947770CC4}"/>
    <hyperlink ref="A15" location="'EU Taxonomy'!A1" display="EU Taxonomy" xr:uid="{466E3ECB-9F0F-4437-A894-7896C72DAB73}"/>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2DCE-37A6-46AC-9DF0-721BE4D8D26D}">
  <sheetPr codeName="Sheet5">
    <tabColor theme="2"/>
  </sheetPr>
  <dimension ref="A1:R59"/>
  <sheetViews>
    <sheetView showGridLines="0" showRowColHeaders="0" zoomScale="80" zoomScaleNormal="80" workbookViewId="0">
      <selection activeCell="A12" sqref="A12"/>
    </sheetView>
  </sheetViews>
  <sheetFormatPr defaultColWidth="15.625" defaultRowHeight="20.100000000000001" customHeight="1" x14ac:dyDescent="0.25"/>
  <cols>
    <col min="1" max="1" width="35.625" style="25" customWidth="1"/>
    <col min="2" max="2" width="4.625" style="27" customWidth="1"/>
    <col min="3" max="3" width="55.125" style="27" bestFit="1" customWidth="1"/>
    <col min="4" max="4" width="15.625" style="27" customWidth="1"/>
    <col min="5" max="5" width="15.625" style="27"/>
    <col min="6" max="6" width="83.625" style="27" customWidth="1"/>
    <col min="7" max="7" width="20.625" style="27" customWidth="1"/>
    <col min="8" max="18" width="15.625" style="27"/>
    <col min="19" max="16384" width="15.625" style="1"/>
  </cols>
  <sheetData>
    <row r="1" spans="1:18" ht="58.35" customHeight="1" x14ac:dyDescent="0.25"/>
    <row r="3" spans="1:18" ht="20.100000000000001" customHeight="1" x14ac:dyDescent="0.25">
      <c r="A3" s="251" t="s">
        <v>225</v>
      </c>
      <c r="C3" s="26" t="s">
        <v>196</v>
      </c>
      <c r="D3" s="26"/>
    </row>
    <row r="4" spans="1:18" ht="20.100000000000001" customHeight="1" x14ac:dyDescent="0.25">
      <c r="A4" s="251"/>
    </row>
    <row r="5" spans="1:18" ht="20.100000000000001" customHeight="1" x14ac:dyDescent="0.25">
      <c r="A5" s="251" t="s">
        <v>226</v>
      </c>
      <c r="C5" s="32" t="s">
        <v>301</v>
      </c>
      <c r="D5" s="32"/>
    </row>
    <row r="6" spans="1:18" ht="20.100000000000001" customHeight="1" x14ac:dyDescent="0.25">
      <c r="A6" s="251"/>
      <c r="C6" s="254" t="s">
        <v>515</v>
      </c>
      <c r="D6" s="254"/>
      <c r="E6" s="254"/>
      <c r="F6" s="254"/>
      <c r="G6" s="30"/>
      <c r="H6" s="30"/>
      <c r="I6" s="30"/>
    </row>
    <row r="7" spans="1:18" ht="20.100000000000001" customHeight="1" x14ac:dyDescent="0.25">
      <c r="A7" s="252" t="s">
        <v>201</v>
      </c>
      <c r="C7" s="254"/>
      <c r="D7" s="254"/>
      <c r="E7" s="254"/>
      <c r="F7" s="254"/>
      <c r="G7" s="30"/>
      <c r="H7" s="30"/>
      <c r="I7" s="30"/>
    </row>
    <row r="8" spans="1:18" ht="20.100000000000001" customHeight="1" x14ac:dyDescent="0.25">
      <c r="A8" s="252"/>
      <c r="C8" s="254"/>
      <c r="D8" s="254"/>
      <c r="E8" s="254"/>
      <c r="F8" s="254"/>
      <c r="G8" s="38"/>
      <c r="H8" s="38"/>
      <c r="I8" s="38"/>
    </row>
    <row r="9" spans="1:18" ht="20.100000000000001" customHeight="1" x14ac:dyDescent="0.25">
      <c r="A9" s="35"/>
      <c r="C9" s="28"/>
      <c r="D9" s="28"/>
      <c r="E9" s="28"/>
      <c r="F9" s="28"/>
      <c r="G9" s="30"/>
      <c r="H9" s="30"/>
      <c r="I9" s="30"/>
    </row>
    <row r="10" spans="1:18" ht="20.100000000000001" customHeight="1" x14ac:dyDescent="0.25">
      <c r="A10" s="35" t="s">
        <v>202</v>
      </c>
      <c r="C10" s="32" t="s">
        <v>434</v>
      </c>
      <c r="D10" s="26"/>
      <c r="H10" s="30"/>
      <c r="I10" s="30"/>
    </row>
    <row r="11" spans="1:18" ht="20.100000000000001" customHeight="1" x14ac:dyDescent="0.25">
      <c r="A11" s="46" t="s">
        <v>196</v>
      </c>
      <c r="H11" s="30"/>
      <c r="I11" s="30"/>
    </row>
    <row r="12" spans="1:18" ht="20.100000000000001" customHeight="1" x14ac:dyDescent="0.25">
      <c r="A12" s="35" t="s">
        <v>204</v>
      </c>
      <c r="C12" s="41" t="s">
        <v>26</v>
      </c>
      <c r="D12" s="41" t="s">
        <v>435</v>
      </c>
      <c r="E12" s="41" t="s">
        <v>27</v>
      </c>
      <c r="F12" s="41" t="s">
        <v>28</v>
      </c>
      <c r="H12" s="30"/>
      <c r="I12" s="37"/>
    </row>
    <row r="13" spans="1:18" ht="20.100000000000001" customHeight="1" x14ac:dyDescent="0.25">
      <c r="A13" s="35" t="s">
        <v>207</v>
      </c>
      <c r="C13" s="130" t="s">
        <v>463</v>
      </c>
      <c r="D13" s="130">
        <v>2021</v>
      </c>
      <c r="E13" s="130">
        <v>2030</v>
      </c>
      <c r="F13" s="130" t="s">
        <v>460</v>
      </c>
      <c r="G13" s="49"/>
      <c r="R13" s="1"/>
    </row>
    <row r="14" spans="1:18" s="44" customFormat="1" ht="20.100000000000001" customHeight="1" x14ac:dyDescent="0.25">
      <c r="A14" s="35"/>
      <c r="B14" s="27"/>
      <c r="C14" s="131" t="s">
        <v>463</v>
      </c>
      <c r="D14" s="131">
        <v>2021</v>
      </c>
      <c r="E14" s="131">
        <v>2040</v>
      </c>
      <c r="F14" s="131" t="s">
        <v>461</v>
      </c>
      <c r="G14" s="27"/>
      <c r="I14" s="27"/>
      <c r="J14" s="27"/>
      <c r="K14" s="27"/>
      <c r="L14" s="27"/>
      <c r="M14" s="27"/>
      <c r="N14" s="27"/>
      <c r="O14" s="27"/>
      <c r="P14" s="27"/>
      <c r="Q14" s="27"/>
    </row>
    <row r="15" spans="1:18" ht="30" customHeight="1" x14ac:dyDescent="0.25">
      <c r="A15" s="251" t="s">
        <v>122</v>
      </c>
      <c r="C15" s="129" t="s">
        <v>464</v>
      </c>
      <c r="D15" s="131">
        <v>2021</v>
      </c>
      <c r="E15" s="131">
        <v>2030</v>
      </c>
      <c r="F15" s="131" t="s">
        <v>459</v>
      </c>
      <c r="G15" s="44"/>
      <c r="R15" s="1"/>
    </row>
    <row r="16" spans="1:18" ht="30" customHeight="1" x14ac:dyDescent="0.25">
      <c r="A16" s="251"/>
      <c r="C16" s="129" t="s">
        <v>464</v>
      </c>
      <c r="D16" s="131">
        <v>2021</v>
      </c>
      <c r="E16" s="131">
        <v>2040</v>
      </c>
      <c r="F16" s="131" t="s">
        <v>462</v>
      </c>
      <c r="R16" s="1"/>
    </row>
    <row r="17" spans="1:18" ht="20.100000000000001" customHeight="1" x14ac:dyDescent="0.25">
      <c r="A17" s="251" t="s">
        <v>30</v>
      </c>
      <c r="R17" s="1"/>
    </row>
    <row r="18" spans="1:18" ht="20.100000000000001" customHeight="1" x14ac:dyDescent="0.25">
      <c r="A18" s="251"/>
      <c r="C18" s="32" t="s">
        <v>521</v>
      </c>
      <c r="G18" s="37"/>
    </row>
    <row r="19" spans="1:18" ht="20.100000000000001" customHeight="1" x14ac:dyDescent="0.25">
      <c r="A19" s="251" t="s">
        <v>4</v>
      </c>
      <c r="G19" s="37"/>
    </row>
    <row r="20" spans="1:18" ht="20.100000000000001" customHeight="1" x14ac:dyDescent="0.25">
      <c r="A20" s="251"/>
      <c r="C20" s="32"/>
      <c r="N20" s="1"/>
      <c r="O20" s="1"/>
      <c r="P20" s="1"/>
      <c r="Q20" s="1"/>
      <c r="R20" s="1"/>
    </row>
    <row r="21" spans="1:18" ht="20.100000000000001" customHeight="1" x14ac:dyDescent="0.25">
      <c r="A21" s="251" t="s">
        <v>10</v>
      </c>
      <c r="N21" s="1"/>
      <c r="O21" s="1"/>
      <c r="P21" s="1"/>
      <c r="Q21" s="1"/>
      <c r="R21" s="1"/>
    </row>
    <row r="22" spans="1:18" ht="20.100000000000001" customHeight="1" x14ac:dyDescent="0.25">
      <c r="A22" s="251"/>
      <c r="C22" s="37"/>
      <c r="N22" s="1"/>
      <c r="O22" s="1"/>
      <c r="P22" s="1"/>
      <c r="Q22" s="1"/>
      <c r="R22" s="1"/>
    </row>
    <row r="23" spans="1:18" ht="20.100000000000001" customHeight="1" x14ac:dyDescent="0.25">
      <c r="A23" s="251" t="s">
        <v>224</v>
      </c>
      <c r="C23" s="37"/>
      <c r="N23" s="1"/>
      <c r="O23" s="1"/>
      <c r="P23" s="1"/>
      <c r="Q23" s="1"/>
      <c r="R23" s="1"/>
    </row>
    <row r="24" spans="1:18" ht="20.100000000000001" customHeight="1" x14ac:dyDescent="0.25">
      <c r="A24" s="251"/>
      <c r="C24" s="37"/>
      <c r="N24" s="1"/>
      <c r="O24" s="1"/>
      <c r="P24" s="1"/>
      <c r="Q24" s="1"/>
      <c r="R24" s="1"/>
    </row>
    <row r="25" spans="1:18" ht="20.100000000000001" customHeight="1" x14ac:dyDescent="0.25">
      <c r="A25" s="251" t="s">
        <v>290</v>
      </c>
      <c r="C25" s="37"/>
      <c r="N25" s="1"/>
      <c r="O25" s="1"/>
      <c r="P25" s="1"/>
      <c r="Q25" s="1"/>
      <c r="R25" s="1"/>
    </row>
    <row r="26" spans="1:18" ht="20.100000000000001" customHeight="1" x14ac:dyDescent="0.25">
      <c r="A26" s="251"/>
      <c r="C26" s="37"/>
      <c r="N26" s="1"/>
      <c r="O26" s="1"/>
      <c r="P26" s="1"/>
      <c r="Q26" s="1"/>
      <c r="R26" s="1"/>
    </row>
    <row r="27" spans="1:18" ht="20.100000000000001" customHeight="1" x14ac:dyDescent="0.25">
      <c r="C27" s="37"/>
      <c r="N27" s="1"/>
      <c r="O27" s="1"/>
      <c r="P27" s="1"/>
      <c r="Q27" s="1"/>
      <c r="R27" s="1"/>
    </row>
    <row r="28" spans="1:18" ht="20.100000000000001" customHeight="1" x14ac:dyDescent="0.25">
      <c r="C28" s="37"/>
      <c r="N28" s="1"/>
      <c r="O28" s="1"/>
      <c r="P28" s="1"/>
      <c r="Q28" s="1"/>
      <c r="R28" s="1"/>
    </row>
    <row r="29" spans="1:18" ht="20.100000000000001" customHeight="1" x14ac:dyDescent="0.25">
      <c r="C29" s="37"/>
      <c r="N29" s="1"/>
      <c r="O29" s="1"/>
      <c r="P29" s="1"/>
      <c r="Q29" s="1"/>
      <c r="R29" s="1"/>
    </row>
    <row r="30" spans="1:18" ht="20.100000000000001" customHeight="1" x14ac:dyDescent="0.25">
      <c r="H30" s="37"/>
    </row>
    <row r="31" spans="1:18" ht="20.100000000000001" customHeight="1" x14ac:dyDescent="0.25">
      <c r="C31" s="37"/>
      <c r="D31" s="37"/>
      <c r="E31" s="37"/>
      <c r="F31" s="37"/>
      <c r="H31" s="37"/>
    </row>
    <row r="32" spans="1:18" ht="20.100000000000001" customHeight="1" x14ac:dyDescent="0.25">
      <c r="C32" s="37"/>
      <c r="D32" s="37"/>
      <c r="E32" s="37"/>
      <c r="F32" s="37"/>
      <c r="H32" s="37"/>
    </row>
    <row r="33" spans="8:18" ht="20.100000000000001" customHeight="1" x14ac:dyDescent="0.25">
      <c r="H33" s="37"/>
    </row>
    <row r="34" spans="8:18" ht="20.100000000000001" customHeight="1" x14ac:dyDescent="0.25">
      <c r="H34" s="37"/>
    </row>
    <row r="35" spans="8:18" ht="20.100000000000001" customHeight="1" x14ac:dyDescent="0.25">
      <c r="H35" s="37"/>
    </row>
    <row r="36" spans="8:18" ht="20.100000000000001" customHeight="1" x14ac:dyDescent="0.25">
      <c r="H36" s="37"/>
    </row>
    <row r="38" spans="8:18" ht="20.100000000000001" customHeight="1" x14ac:dyDescent="0.25">
      <c r="J38" s="27" t="s">
        <v>520</v>
      </c>
    </row>
    <row r="41" spans="8:18" ht="20.100000000000001" customHeight="1" x14ac:dyDescent="0.25">
      <c r="P41" s="1"/>
      <c r="Q41" s="1"/>
      <c r="R41" s="1"/>
    </row>
    <row r="42" spans="8:18" ht="20.100000000000001" customHeight="1" x14ac:dyDescent="0.25">
      <c r="P42" s="1"/>
      <c r="Q42" s="1"/>
      <c r="R42" s="1"/>
    </row>
    <row r="43" spans="8:18" ht="20.100000000000001" customHeight="1" x14ac:dyDescent="0.25">
      <c r="P43" s="1"/>
      <c r="Q43" s="1"/>
      <c r="R43" s="1"/>
    </row>
    <row r="44" spans="8:18" ht="20.100000000000001" customHeight="1" x14ac:dyDescent="0.25">
      <c r="P44" s="1"/>
      <c r="Q44" s="1"/>
      <c r="R44" s="1"/>
    </row>
    <row r="45" spans="8:18" ht="35.1" customHeight="1" x14ac:dyDescent="0.25">
      <c r="P45" s="1"/>
      <c r="Q45" s="1"/>
      <c r="R45" s="1"/>
    </row>
    <row r="46" spans="8:18" ht="35.1" customHeight="1" x14ac:dyDescent="0.25">
      <c r="P46" s="1"/>
      <c r="Q46" s="1"/>
      <c r="R46" s="1"/>
    </row>
    <row r="47" spans="8:18" ht="35.1" customHeight="1" x14ac:dyDescent="0.25">
      <c r="P47" s="1"/>
      <c r="Q47" s="1"/>
      <c r="R47" s="1"/>
    </row>
    <row r="48" spans="8:18" ht="35.1" customHeight="1" x14ac:dyDescent="0.25">
      <c r="P48" s="1"/>
      <c r="Q48" s="1"/>
      <c r="R48" s="1"/>
    </row>
    <row r="49" spans="16:18" ht="20.100000000000001" customHeight="1" x14ac:dyDescent="0.25">
      <c r="P49" s="1"/>
      <c r="Q49" s="1"/>
      <c r="R49" s="1"/>
    </row>
    <row r="50" spans="16:18" ht="20.100000000000001" customHeight="1" x14ac:dyDescent="0.25">
      <c r="P50" s="1"/>
      <c r="Q50" s="1"/>
      <c r="R50" s="1"/>
    </row>
    <row r="51" spans="16:18" ht="20.100000000000001" customHeight="1" x14ac:dyDescent="0.25">
      <c r="P51" s="1"/>
      <c r="Q51" s="1"/>
      <c r="R51" s="1"/>
    </row>
    <row r="52" spans="16:18" ht="20.100000000000001" customHeight="1" x14ac:dyDescent="0.25">
      <c r="P52" s="1"/>
      <c r="Q52" s="1"/>
      <c r="R52" s="1"/>
    </row>
    <row r="53" spans="16:18" ht="35.1" customHeight="1" x14ac:dyDescent="0.25">
      <c r="P53" s="1"/>
      <c r="Q53" s="1"/>
      <c r="R53" s="1"/>
    </row>
    <row r="54" spans="16:18" ht="35.1" customHeight="1" x14ac:dyDescent="0.25">
      <c r="P54" s="1"/>
      <c r="Q54" s="1"/>
      <c r="R54" s="1"/>
    </row>
    <row r="55" spans="16:18" ht="20.100000000000001" customHeight="1" x14ac:dyDescent="0.25">
      <c r="P55" s="1"/>
      <c r="Q55" s="1"/>
      <c r="R55" s="1"/>
    </row>
    <row r="56" spans="16:18" ht="20.100000000000001" customHeight="1" x14ac:dyDescent="0.25">
      <c r="P56" s="1"/>
      <c r="Q56" s="1"/>
      <c r="R56" s="1"/>
    </row>
    <row r="57" spans="16:18" ht="20.100000000000001" customHeight="1" x14ac:dyDescent="0.25">
      <c r="P57" s="1"/>
      <c r="Q57" s="1"/>
      <c r="R57" s="1"/>
    </row>
    <row r="58" spans="16:18" ht="20.100000000000001" customHeight="1" x14ac:dyDescent="0.25">
      <c r="P58" s="1"/>
      <c r="Q58" s="1"/>
      <c r="R58" s="1"/>
    </row>
    <row r="59" spans="16:18" ht="35.1" customHeight="1" x14ac:dyDescent="0.25">
      <c r="P59" s="1"/>
      <c r="Q59" s="1"/>
      <c r="R59" s="1"/>
    </row>
  </sheetData>
  <sheetProtection algorithmName="SHA-512" hashValue="qcqMQ1xwUFhX+UuHXeaEBURX1ytM6SHNP5Q4X5DqSASFd2veMVkAKZdmOxzeTj7xqL+QQ7wDeDTyvPO/kngRvQ==" saltValue="OY6oGEvMTELQVReQHslUsQ==" spinCount="100000" sheet="1" objects="1" scenarios="1"/>
  <mergeCells count="10">
    <mergeCell ref="A25:A26"/>
    <mergeCell ref="A19:A20"/>
    <mergeCell ref="A21:A22"/>
    <mergeCell ref="A23:A24"/>
    <mergeCell ref="A17:A18"/>
    <mergeCell ref="C6:F8"/>
    <mergeCell ref="A3:A4"/>
    <mergeCell ref="A5:A6"/>
    <mergeCell ref="A7:A8"/>
    <mergeCell ref="A15:A16"/>
  </mergeCells>
  <hyperlinks>
    <hyperlink ref="A7" location="'ESG Strategy'!A1" display="Environmetal KPIs" xr:uid="{51E73011-7CC2-44C9-B9E8-D970335F2DA3}"/>
    <hyperlink ref="A3" location="Cover!A1" display="Home" xr:uid="{62974972-E53D-464C-BF57-58F9636F046B}"/>
    <hyperlink ref="A10" location="'ESG Governance Model'!A1" display="ESG Governance Model" xr:uid="{88D261C6-0A54-43B2-A314-9512DB5911C6}"/>
    <hyperlink ref="A11" location="'Sustainability Commitments'!A1" display="Sustainability Commitments" xr:uid="{1B3F590B-0EBF-42BA-80E9-F453F10AD960}"/>
    <hyperlink ref="A12" location="'ESG Accounting Principles'!A1" display="ESG Accounting Principles" xr:uid="{8E4C40AB-0602-4F6A-9017-70897CFEA0B2}"/>
    <hyperlink ref="A15" location="'EU Taxonomy'!A1" display="EU Taxonomy" xr:uid="{1A66D5EE-820C-4127-9EC9-6EBBFB1AE40E}"/>
    <hyperlink ref="A19" location="'Social KPIs'!A1" display="Social KPIs" xr:uid="{B2FFA55E-49A5-46D2-B6D7-05C10B5CC0DF}"/>
    <hyperlink ref="A21" location="'Governance KPIs'!A1" display="Governance KPIs" xr:uid="{9B7FA776-FE99-46FC-BC9D-6B91CA926925}"/>
    <hyperlink ref="A23" location="'Standards and Ratings'!A1" display="Standards and Rating" xr:uid="{903374D0-7CC6-408F-8DC5-6D67972FC457}"/>
    <hyperlink ref="A17" location="'Environmental KPIs'!A1" display="Environmental KPIs" xr:uid="{6C58B1D6-6E15-4C70-9C82-DD08650959C0}"/>
    <hyperlink ref="A5:A6" location="'About &amp; Content'!A1" display="About &amp; Content" xr:uid="{75961F6E-097D-433D-A96F-ADF8C99E2287}"/>
    <hyperlink ref="A25:A26" location="'Feedback Hub'!A1" display="Feedback Hub" xr:uid="{B57D1108-5344-4DBD-992B-F74B06E08B56}"/>
    <hyperlink ref="A13" location="DMA!A1" display="Double Materiality Analysis" xr:uid="{249DF5D9-9B88-4668-AFF7-CB3EAC6D55F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5E8F0-4D32-4921-9B82-149DCF1C691D}">
  <sheetPr codeName="Sheet3">
    <tabColor theme="2"/>
  </sheetPr>
  <dimension ref="A1:C49"/>
  <sheetViews>
    <sheetView showGridLines="0" showRowColHeaders="0" zoomScale="80" zoomScaleNormal="80" workbookViewId="0">
      <selection activeCell="A13" sqref="A13"/>
    </sheetView>
  </sheetViews>
  <sheetFormatPr defaultColWidth="15.625" defaultRowHeight="20.100000000000001" customHeight="1" x14ac:dyDescent="0.25"/>
  <cols>
    <col min="1" max="1" width="35.625" style="25" customWidth="1"/>
    <col min="2" max="2" width="4.625" style="27" customWidth="1"/>
    <col min="3" max="3" width="180.625" style="27" customWidth="1"/>
    <col min="4" max="16384" width="15.625" style="27"/>
  </cols>
  <sheetData>
    <row r="1" spans="1:3" ht="58.35" customHeight="1" x14ac:dyDescent="0.25"/>
    <row r="3" spans="1:3" ht="20.100000000000001" customHeight="1" x14ac:dyDescent="0.25">
      <c r="A3" s="251" t="s">
        <v>225</v>
      </c>
      <c r="C3" s="26" t="s">
        <v>204</v>
      </c>
    </row>
    <row r="4" spans="1:3" ht="20.100000000000001" customHeight="1" x14ac:dyDescent="0.25">
      <c r="A4" s="251"/>
    </row>
    <row r="5" spans="1:3" ht="20.100000000000001" customHeight="1" x14ac:dyDescent="0.25">
      <c r="A5" s="251" t="s">
        <v>226</v>
      </c>
      <c r="C5" s="32" t="s">
        <v>390</v>
      </c>
    </row>
    <row r="6" spans="1:3" ht="20.100000000000001" customHeight="1" x14ac:dyDescent="0.25">
      <c r="A6" s="251"/>
      <c r="C6" s="256" t="s">
        <v>410</v>
      </c>
    </row>
    <row r="7" spans="1:3" ht="20.100000000000001" customHeight="1" x14ac:dyDescent="0.25">
      <c r="A7" s="252" t="s">
        <v>201</v>
      </c>
      <c r="C7" s="257"/>
    </row>
    <row r="8" spans="1:3" ht="20.100000000000001" customHeight="1" x14ac:dyDescent="0.25">
      <c r="A8" s="252"/>
      <c r="C8" s="171" t="s">
        <v>391</v>
      </c>
    </row>
    <row r="9" spans="1:3" ht="20.100000000000001" customHeight="1" x14ac:dyDescent="0.25">
      <c r="A9" s="35"/>
      <c r="C9" s="255" t="s">
        <v>392</v>
      </c>
    </row>
    <row r="10" spans="1:3" ht="20.100000000000001" customHeight="1" x14ac:dyDescent="0.25">
      <c r="A10" s="35" t="s">
        <v>202</v>
      </c>
      <c r="C10" s="255"/>
    </row>
    <row r="11" spans="1:3" ht="20.100000000000001" customHeight="1" x14ac:dyDescent="0.25">
      <c r="A11" s="35" t="s">
        <v>196</v>
      </c>
      <c r="C11" s="171" t="s">
        <v>393</v>
      </c>
    </row>
    <row r="12" spans="1:3" ht="20.100000000000001" customHeight="1" x14ac:dyDescent="0.25">
      <c r="A12" s="46" t="s">
        <v>204</v>
      </c>
      <c r="C12" s="258" t="s">
        <v>394</v>
      </c>
    </row>
    <row r="13" spans="1:3" ht="20.100000000000001" customHeight="1" x14ac:dyDescent="0.25">
      <c r="A13" s="35" t="s">
        <v>207</v>
      </c>
      <c r="C13" s="258"/>
    </row>
    <row r="14" spans="1:3" ht="20.100000000000001" customHeight="1" x14ac:dyDescent="0.25">
      <c r="A14" s="35"/>
      <c r="C14" s="258"/>
    </row>
    <row r="15" spans="1:3" ht="20.100000000000001" customHeight="1" x14ac:dyDescent="0.25">
      <c r="A15" s="251" t="s">
        <v>122</v>
      </c>
      <c r="C15" s="171" t="s">
        <v>395</v>
      </c>
    </row>
    <row r="16" spans="1:3" ht="20.100000000000001" customHeight="1" x14ac:dyDescent="0.25">
      <c r="A16" s="251"/>
      <c r="C16" s="255" t="s">
        <v>396</v>
      </c>
    </row>
    <row r="17" spans="1:3" ht="20.100000000000001" customHeight="1" x14ac:dyDescent="0.25">
      <c r="A17" s="251" t="s">
        <v>30</v>
      </c>
      <c r="C17" s="255"/>
    </row>
    <row r="18" spans="1:3" ht="20.100000000000001" customHeight="1" x14ac:dyDescent="0.25">
      <c r="A18" s="251"/>
      <c r="C18" s="171" t="s">
        <v>397</v>
      </c>
    </row>
    <row r="19" spans="1:3" ht="20.100000000000001" customHeight="1" x14ac:dyDescent="0.25">
      <c r="A19" s="251" t="s">
        <v>4</v>
      </c>
      <c r="C19" s="255" t="s">
        <v>398</v>
      </c>
    </row>
    <row r="20" spans="1:3" ht="20.100000000000001" customHeight="1" x14ac:dyDescent="0.25">
      <c r="A20" s="251"/>
      <c r="C20" s="255"/>
    </row>
    <row r="21" spans="1:3" ht="20.100000000000001" customHeight="1" x14ac:dyDescent="0.25">
      <c r="A21" s="251" t="s">
        <v>10</v>
      </c>
      <c r="C21" s="255"/>
    </row>
    <row r="22" spans="1:3" ht="20.100000000000001" customHeight="1" x14ac:dyDescent="0.25">
      <c r="A22" s="251"/>
      <c r="C22" s="255"/>
    </row>
    <row r="23" spans="1:3" ht="20.100000000000001" customHeight="1" x14ac:dyDescent="0.25">
      <c r="A23" s="251" t="s">
        <v>224</v>
      </c>
      <c r="C23" s="171" t="s">
        <v>399</v>
      </c>
    </row>
    <row r="24" spans="1:3" ht="20.100000000000001" customHeight="1" x14ac:dyDescent="0.25">
      <c r="A24" s="251"/>
      <c r="C24" s="255" t="s">
        <v>400</v>
      </c>
    </row>
    <row r="25" spans="1:3" ht="20.100000000000001" customHeight="1" x14ac:dyDescent="0.25">
      <c r="A25" s="251" t="s">
        <v>290</v>
      </c>
      <c r="C25" s="255"/>
    </row>
    <row r="26" spans="1:3" ht="20.100000000000001" customHeight="1" x14ac:dyDescent="0.25">
      <c r="A26" s="251"/>
      <c r="C26" s="171" t="s">
        <v>401</v>
      </c>
    </row>
    <row r="27" spans="1:3" ht="20.100000000000001" customHeight="1" x14ac:dyDescent="0.25">
      <c r="C27" s="255" t="s">
        <v>402</v>
      </c>
    </row>
    <row r="28" spans="1:3" ht="20.100000000000001" customHeight="1" x14ac:dyDescent="0.25">
      <c r="C28" s="255"/>
    </row>
    <row r="29" spans="1:3" ht="20.100000000000001" customHeight="1" x14ac:dyDescent="0.25">
      <c r="C29" s="255"/>
    </row>
    <row r="30" spans="1:3" ht="20.100000000000001" customHeight="1" x14ac:dyDescent="0.25">
      <c r="C30" s="255"/>
    </row>
    <row r="31" spans="1:3" ht="20.100000000000001" customHeight="1" x14ac:dyDescent="0.25">
      <c r="C31" s="255"/>
    </row>
    <row r="32" spans="1:3" ht="20.100000000000001" customHeight="1" x14ac:dyDescent="0.25">
      <c r="C32" s="255"/>
    </row>
    <row r="33" spans="3:3" ht="20.100000000000001" customHeight="1" x14ac:dyDescent="0.25">
      <c r="C33" s="171" t="s">
        <v>403</v>
      </c>
    </row>
    <row r="34" spans="3:3" ht="20.100000000000001" customHeight="1" x14ac:dyDescent="0.25">
      <c r="C34" s="255" t="s">
        <v>404</v>
      </c>
    </row>
    <row r="35" spans="3:3" ht="20.100000000000001" customHeight="1" x14ac:dyDescent="0.25">
      <c r="C35" s="255"/>
    </row>
    <row r="36" spans="3:3" ht="20.100000000000001" customHeight="1" x14ac:dyDescent="0.25">
      <c r="C36" s="171" t="s">
        <v>405</v>
      </c>
    </row>
    <row r="37" spans="3:3" ht="20.100000000000001" customHeight="1" x14ac:dyDescent="0.25">
      <c r="C37" s="255" t="s">
        <v>516</v>
      </c>
    </row>
    <row r="38" spans="3:3" ht="20.100000000000001" customHeight="1" x14ac:dyDescent="0.25">
      <c r="C38" s="255"/>
    </row>
    <row r="39" spans="3:3" ht="20.100000000000001" customHeight="1" x14ac:dyDescent="0.25">
      <c r="C39" s="255"/>
    </row>
    <row r="40" spans="3:3" ht="20.100000000000001" customHeight="1" x14ac:dyDescent="0.25">
      <c r="C40" s="255"/>
    </row>
    <row r="41" spans="3:3" ht="20.100000000000001" customHeight="1" x14ac:dyDescent="0.25">
      <c r="C41" s="255"/>
    </row>
    <row r="42" spans="3:3" ht="20.100000000000001" customHeight="1" x14ac:dyDescent="0.25">
      <c r="C42" s="255"/>
    </row>
    <row r="43" spans="3:3" ht="20.100000000000001" customHeight="1" x14ac:dyDescent="0.25">
      <c r="C43" s="171" t="s">
        <v>406</v>
      </c>
    </row>
    <row r="44" spans="3:3" ht="20.100000000000001" customHeight="1" x14ac:dyDescent="0.25">
      <c r="C44" s="255" t="s">
        <v>407</v>
      </c>
    </row>
    <row r="45" spans="3:3" ht="21" customHeight="1" x14ac:dyDescent="0.25">
      <c r="C45" s="255"/>
    </row>
    <row r="46" spans="3:3" ht="21" customHeight="1" x14ac:dyDescent="0.25">
      <c r="C46" s="171" t="s">
        <v>408</v>
      </c>
    </row>
    <row r="47" spans="3:3" ht="21" customHeight="1" x14ac:dyDescent="0.25">
      <c r="C47" s="258" t="s">
        <v>409</v>
      </c>
    </row>
    <row r="48" spans="3:3" ht="20.100000000000001" customHeight="1" x14ac:dyDescent="0.25">
      <c r="C48" s="258"/>
    </row>
    <row r="49" spans="3:3" ht="20.100000000000001" customHeight="1" x14ac:dyDescent="0.25">
      <c r="C49" s="258"/>
    </row>
  </sheetData>
  <sheetProtection algorithmName="SHA-512" hashValue="Xh4MvF/Nm2+f0ZY9+CTzkW9eUw6w//NSKNs24AVRrUZ+F0u7j0/6K8IG7ppP/Si5+jkg1FspB49XLF7BXL1ggg==" saltValue="nEh+020s1QgvlZuq5su4Iw==" spinCount="100000" sheet="1" objects="1" scenarios="1"/>
  <mergeCells count="20">
    <mergeCell ref="C27:C32"/>
    <mergeCell ref="C34:C35"/>
    <mergeCell ref="C47:C49"/>
    <mergeCell ref="C37:C42"/>
    <mergeCell ref="C44:C45"/>
    <mergeCell ref="A3:A4"/>
    <mergeCell ref="A5:A6"/>
    <mergeCell ref="A7:A8"/>
    <mergeCell ref="A15:A16"/>
    <mergeCell ref="A17:A18"/>
    <mergeCell ref="C6:C7"/>
    <mergeCell ref="A19:A20"/>
    <mergeCell ref="A21:A22"/>
    <mergeCell ref="A23:A24"/>
    <mergeCell ref="A25:A26"/>
    <mergeCell ref="C9:C10"/>
    <mergeCell ref="C12:C14"/>
    <mergeCell ref="C16:C17"/>
    <mergeCell ref="C19:C22"/>
    <mergeCell ref="C24:C25"/>
  </mergeCells>
  <hyperlinks>
    <hyperlink ref="A7" location="'ESG Strategy'!A1" display="Environmetal KPIs" xr:uid="{51133991-B74E-4B1B-8F76-C630B580B8D1}"/>
    <hyperlink ref="A3" location="Cover!A1" display="Home" xr:uid="{6E363D28-51A0-482F-89A0-8E82F75C3B4D}"/>
    <hyperlink ref="A10" location="'ESG Governance Model'!A1" display="ESG Governance Model" xr:uid="{F2AACFF9-8AB7-421C-880B-09436BBAF4A8}"/>
    <hyperlink ref="A11" location="'Sustainability Commitments'!A1" display="Sustainability Commitments" xr:uid="{F21A8237-08CD-4EAD-9641-A8B28DB2DA82}"/>
    <hyperlink ref="A12" location="'ESG Accounting Principles'!A1" display="ESG Accounting Principles" xr:uid="{C245697C-6B7D-49C9-9B97-14705BD5B784}"/>
    <hyperlink ref="A15" location="'EU Taxonomy'!A1" display="EU Taxonomy" xr:uid="{ECDD975C-F4A2-4173-A074-35BBA2AD85F4}"/>
    <hyperlink ref="A19" location="'Social KPIs'!A1" display="Social KPIs" xr:uid="{8C15C4CF-8D3B-4C75-BAFA-D8C3FABD3CD4}"/>
    <hyperlink ref="A21" location="'Governance KPIs'!A1" display="Governance KPIs" xr:uid="{ED18657E-BCEA-4A4D-8470-C9D60B7D143F}"/>
    <hyperlink ref="A23" location="'Standards and Ratings'!A1" display="Standards and Rating" xr:uid="{95442A8D-415F-4A2B-9893-566DBD97D164}"/>
    <hyperlink ref="A17" location="'Environmental KPIs'!A1" display="Environmental KPIs" xr:uid="{01327A8A-4CB9-46DF-9775-D45474127742}"/>
    <hyperlink ref="A5:A6" location="'About &amp; Content'!A1" display="About &amp; Content" xr:uid="{CFDF58E3-58DD-42C6-98D5-221EB6E9ACDA}"/>
    <hyperlink ref="A25:A26" location="'Feedback Hub'!A1" display="Feedback Hub" xr:uid="{7FAD89C5-766F-4EBF-BDF5-E153CCF78D59}"/>
    <hyperlink ref="A13" location="DMA!A1" display="Double Materiality Analysis" xr:uid="{0204DD62-DE75-4716-887B-25EE3648843C}"/>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90055-7EAE-4A3B-A2EE-C1819D643233}">
  <sheetPr>
    <tabColor theme="2"/>
  </sheetPr>
  <dimension ref="A1:O72"/>
  <sheetViews>
    <sheetView showGridLines="0" showRowColHeaders="0" zoomScale="80" zoomScaleNormal="80" workbookViewId="0">
      <selection activeCell="A15" sqref="A15:A16"/>
    </sheetView>
  </sheetViews>
  <sheetFormatPr defaultColWidth="15.625" defaultRowHeight="20.100000000000001" customHeight="1" x14ac:dyDescent="0.25"/>
  <cols>
    <col min="1" max="1" width="35.625" style="25" customWidth="1"/>
    <col min="2" max="2" width="4.625" style="1" customWidth="1"/>
    <col min="3" max="3" width="55.625" style="1" customWidth="1"/>
    <col min="4" max="4" width="100.625" style="1" customWidth="1"/>
    <col min="5" max="16384" width="15.625" style="1"/>
  </cols>
  <sheetData>
    <row r="1" spans="1:15" ht="58.35" customHeight="1" x14ac:dyDescent="0.25"/>
    <row r="2" spans="1:15" ht="20.100000000000001" customHeight="1" x14ac:dyDescent="0.25">
      <c r="F2" s="45"/>
      <c r="G2" s="45"/>
    </row>
    <row r="3" spans="1:15" ht="20.100000000000001" customHeight="1" x14ac:dyDescent="0.25">
      <c r="A3" s="251" t="s">
        <v>225</v>
      </c>
      <c r="B3"/>
      <c r="C3" s="26" t="s">
        <v>207</v>
      </c>
      <c r="D3"/>
      <c r="E3"/>
      <c r="F3"/>
      <c r="G3"/>
      <c r="H3" s="11"/>
    </row>
    <row r="4" spans="1:15" ht="20.100000000000001" customHeight="1" x14ac:dyDescent="0.25">
      <c r="A4" s="251"/>
      <c r="B4" s="11"/>
      <c r="C4" s="11"/>
      <c r="H4" s="11"/>
    </row>
    <row r="5" spans="1:15" ht="20.100000000000001" customHeight="1" x14ac:dyDescent="0.25">
      <c r="A5" s="251" t="s">
        <v>226</v>
      </c>
      <c r="C5" s="32" t="s">
        <v>302</v>
      </c>
      <c r="D5"/>
    </row>
    <row r="6" spans="1:15" ht="20.100000000000001" customHeight="1" x14ac:dyDescent="0.25">
      <c r="A6" s="251"/>
      <c r="C6" s="259" t="s">
        <v>412</v>
      </c>
      <c r="D6" s="260"/>
      <c r="E6" s="17"/>
      <c r="F6" s="17"/>
      <c r="G6" s="17"/>
    </row>
    <row r="7" spans="1:15" ht="20.100000000000001" customHeight="1" x14ac:dyDescent="0.25">
      <c r="A7" s="252" t="s">
        <v>201</v>
      </c>
      <c r="C7" s="260"/>
      <c r="D7" s="260"/>
      <c r="E7" s="17"/>
      <c r="F7" s="17"/>
      <c r="G7" s="17"/>
    </row>
    <row r="8" spans="1:15" ht="20.100000000000001" customHeight="1" x14ac:dyDescent="0.25">
      <c r="A8" s="252"/>
      <c r="C8" s="12"/>
      <c r="D8" s="12"/>
      <c r="E8" s="12"/>
      <c r="F8" s="12"/>
      <c r="G8" s="12"/>
    </row>
    <row r="9" spans="1:15" ht="20.100000000000001" customHeight="1" x14ac:dyDescent="0.25">
      <c r="A9" s="35"/>
      <c r="B9" s="4"/>
      <c r="C9" s="4"/>
      <c r="D9" s="4"/>
      <c r="E9" s="4"/>
      <c r="F9" s="4"/>
      <c r="G9" s="4"/>
      <c r="H9" s="4"/>
      <c r="O9"/>
    </row>
    <row r="10" spans="1:15" ht="20.100000000000001" customHeight="1" x14ac:dyDescent="0.25">
      <c r="A10" s="35" t="s">
        <v>202</v>
      </c>
      <c r="B10" s="4"/>
      <c r="C10" s="4"/>
      <c r="D10" s="4"/>
      <c r="E10" s="4"/>
      <c r="F10" s="4"/>
      <c r="G10" s="4"/>
      <c r="H10" s="4"/>
    </row>
    <row r="11" spans="1:15" ht="20.100000000000001" customHeight="1" x14ac:dyDescent="0.25">
      <c r="A11" s="35" t="s">
        <v>196</v>
      </c>
      <c r="B11" s="3"/>
      <c r="C11" s="3"/>
      <c r="D11" s="3"/>
      <c r="E11" s="3"/>
      <c r="F11" s="3"/>
      <c r="G11" s="3"/>
      <c r="H11" s="3"/>
    </row>
    <row r="12" spans="1:15" ht="20.100000000000001" customHeight="1" x14ac:dyDescent="0.25">
      <c r="A12" s="35" t="s">
        <v>204</v>
      </c>
      <c r="D12"/>
    </row>
    <row r="13" spans="1:15" ht="20.100000000000001" customHeight="1" x14ac:dyDescent="0.25">
      <c r="A13" s="46" t="s">
        <v>207</v>
      </c>
    </row>
    <row r="14" spans="1:15" ht="20.100000000000001" customHeight="1" x14ac:dyDescent="0.25">
      <c r="A14" s="35"/>
      <c r="D14" s="51"/>
      <c r="E14" s="51"/>
      <c r="F14" s="51"/>
      <c r="G14" s="51"/>
    </row>
    <row r="15" spans="1:15" ht="20.100000000000001" customHeight="1" x14ac:dyDescent="0.25">
      <c r="A15" s="251" t="s">
        <v>122</v>
      </c>
    </row>
    <row r="16" spans="1:15" ht="20.100000000000001" customHeight="1" x14ac:dyDescent="0.25">
      <c r="A16" s="251"/>
    </row>
    <row r="17" spans="1:8" ht="20.100000000000001" customHeight="1" x14ac:dyDescent="0.25">
      <c r="A17" s="251" t="s">
        <v>30</v>
      </c>
    </row>
    <row r="18" spans="1:8" ht="20.100000000000001" customHeight="1" x14ac:dyDescent="0.25">
      <c r="A18" s="251"/>
    </row>
    <row r="19" spans="1:8" ht="20.100000000000001" customHeight="1" x14ac:dyDescent="0.25">
      <c r="A19" s="251" t="s">
        <v>4</v>
      </c>
    </row>
    <row r="20" spans="1:8" ht="20.100000000000001" customHeight="1" x14ac:dyDescent="0.25">
      <c r="A20" s="251"/>
    </row>
    <row r="21" spans="1:8" ht="20.100000000000001" customHeight="1" x14ac:dyDescent="0.25">
      <c r="A21" s="251" t="s">
        <v>10</v>
      </c>
    </row>
    <row r="22" spans="1:8" ht="20.100000000000001" customHeight="1" x14ac:dyDescent="0.25">
      <c r="A22" s="251"/>
    </row>
    <row r="23" spans="1:8" ht="20.100000000000001" customHeight="1" x14ac:dyDescent="0.25">
      <c r="A23" s="251" t="s">
        <v>224</v>
      </c>
    </row>
    <row r="24" spans="1:8" ht="20.100000000000001" customHeight="1" x14ac:dyDescent="0.25">
      <c r="A24" s="251"/>
    </row>
    <row r="25" spans="1:8" ht="20.100000000000001" customHeight="1" x14ac:dyDescent="0.25">
      <c r="A25" s="251" t="s">
        <v>290</v>
      </c>
    </row>
    <row r="26" spans="1:8" ht="20.100000000000001" customHeight="1" x14ac:dyDescent="0.25">
      <c r="A26" s="251"/>
    </row>
    <row r="31" spans="1:8" ht="20.100000000000001" customHeight="1" x14ac:dyDescent="0.25">
      <c r="B31" s="3"/>
      <c r="E31" s="3"/>
      <c r="F31" s="3"/>
      <c r="G31" s="3"/>
      <c r="H31" s="3"/>
    </row>
    <row r="33" spans="3:14" ht="20.100000000000001" customHeight="1" x14ac:dyDescent="0.25">
      <c r="D33"/>
    </row>
    <row r="34" spans="3:14" ht="20.100000000000001" customHeight="1" x14ac:dyDescent="0.25">
      <c r="C34" s="32" t="s">
        <v>413</v>
      </c>
    </row>
    <row r="35" spans="3:14" ht="20.100000000000001" customHeight="1" x14ac:dyDescent="0.25">
      <c r="C35" s="254" t="s">
        <v>411</v>
      </c>
      <c r="D35" s="254"/>
      <c r="E35" s="51"/>
      <c r="F35" s="51"/>
      <c r="G35" s="51"/>
    </row>
    <row r="36" spans="3:14" ht="20.100000000000001" customHeight="1" x14ac:dyDescent="0.25">
      <c r="C36" s="254"/>
      <c r="D36" s="254"/>
      <c r="N36"/>
    </row>
    <row r="37" spans="3:14" ht="20.100000000000001" customHeight="1" x14ac:dyDescent="0.25">
      <c r="C37" s="254"/>
      <c r="D37" s="254"/>
    </row>
    <row r="38" spans="3:14" ht="20.100000000000001" customHeight="1" x14ac:dyDescent="0.25">
      <c r="C38" s="27"/>
      <c r="D38" s="27"/>
      <c r="E38" s="12"/>
      <c r="F38" s="12"/>
      <c r="G38" s="12"/>
    </row>
    <row r="39" spans="3:14" ht="20.100000000000001" customHeight="1" x14ac:dyDescent="0.25">
      <c r="C39" s="27"/>
      <c r="D39" s="27"/>
      <c r="E39" s="12"/>
      <c r="F39" s="12"/>
      <c r="G39" s="12"/>
    </row>
    <row r="40" spans="3:14" ht="20.100000000000001" customHeight="1" x14ac:dyDescent="0.25">
      <c r="C40" s="27"/>
      <c r="D40" s="27"/>
    </row>
    <row r="41" spans="3:14" ht="20.100000000000001" customHeight="1" x14ac:dyDescent="0.25">
      <c r="C41" s="27"/>
      <c r="D41" s="27"/>
    </row>
    <row r="70" spans="3:4" ht="20.100000000000001" customHeight="1" x14ac:dyDescent="0.25">
      <c r="C70" s="32" t="s">
        <v>414</v>
      </c>
      <c r="D70"/>
    </row>
    <row r="71" spans="3:4" ht="20.100000000000001" customHeight="1" x14ac:dyDescent="0.25">
      <c r="C71" s="259" t="s">
        <v>415</v>
      </c>
      <c r="D71" s="259"/>
    </row>
    <row r="72" spans="3:4" ht="20.100000000000001" customHeight="1" x14ac:dyDescent="0.25">
      <c r="C72" s="17"/>
      <c r="D72" s="17"/>
    </row>
  </sheetData>
  <sheetProtection algorithmName="SHA-512" hashValue="aR0rB9HwHsVU0gFonVioj9TiBgs42dCx7bEtEMyCz8pKavjULkEMVA/URwRvy7FC4M1QYKHYDZlVaW20LOgENQ==" saltValue="XLBg19KMezjvwtVjRLHrzw==" spinCount="100000" sheet="1" objects="1" scenarios="1"/>
  <mergeCells count="12">
    <mergeCell ref="C71:D71"/>
    <mergeCell ref="C35:D37"/>
    <mergeCell ref="A3:A4"/>
    <mergeCell ref="A5:A6"/>
    <mergeCell ref="A7:A8"/>
    <mergeCell ref="A15:A16"/>
    <mergeCell ref="A17:A18"/>
    <mergeCell ref="A25:A26"/>
    <mergeCell ref="A19:A20"/>
    <mergeCell ref="A21:A22"/>
    <mergeCell ref="A23:A24"/>
    <mergeCell ref="C6:D7"/>
  </mergeCells>
  <hyperlinks>
    <hyperlink ref="A7" location="'ESG Strategy'!A1" display="Environmetal KPIs" xr:uid="{FA02347A-0339-4CD8-ACA7-434E71F2DDDE}"/>
    <hyperlink ref="A3" location="Cover!A1" display="Home" xr:uid="{F7B7ED43-1528-454C-919A-4CF2273AB579}"/>
    <hyperlink ref="A10" location="'ESG Governance Model'!A1" display="ESG Governance Model" xr:uid="{780E6CE3-9B69-4A3A-BB40-B9185BF905C4}"/>
    <hyperlink ref="A11" location="'Sustainability Commitments'!A1" display="Sustainability Commitments" xr:uid="{EB8B3E3D-6B9D-46A1-9BB3-9ED728FFDDE7}"/>
    <hyperlink ref="A12" location="'ESG Accounting Principles'!A1" display="ESG Accounting Principles" xr:uid="{A255A2D2-4391-4A75-A4FA-1B0D87F4EF8E}"/>
    <hyperlink ref="A13" location="DMA!A1" display="Double Materiality Analysis" xr:uid="{26DED874-3D90-475D-8ACB-93DE4F845FA6}"/>
    <hyperlink ref="A15" location="'EU Taxonomy'!A1" display="EU Taxonomy" xr:uid="{8A4EE919-D0C7-40E1-B0B5-FD05566099AB}"/>
    <hyperlink ref="A19" location="'Social KPIs'!A1" display="Social KPIs" xr:uid="{9078D6E3-E0E7-4018-8A06-6CB52D7CD457}"/>
    <hyperlink ref="A21" location="'Governance KPIs'!A1" display="Governance KPIs" xr:uid="{0546618B-CA78-40EC-930D-378B96FC2BA7}"/>
    <hyperlink ref="A23" location="'Standards and Ratings'!A1" display="Standards and Rating" xr:uid="{4D0FA91A-BA81-4032-956F-B19AEF3E469F}"/>
    <hyperlink ref="A17" location="'Environmental KPIs'!A1" display="Environmental KPIs" xr:uid="{ECA8EF44-B3AA-4381-B629-31D093BB18B3}"/>
    <hyperlink ref="A5:A6" location="'About &amp; Content'!A1" display="About &amp; Content" xr:uid="{E4E65B1D-92B1-46A3-8C73-F50A7EB82049}"/>
    <hyperlink ref="A25:A26" location="'Feedback Hub'!A1" display="Feedback Hub" xr:uid="{A9CC376A-4FE8-4342-BE8B-838F844BF128}"/>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C463-EF71-4618-9CAA-B46418A93472}">
  <sheetPr>
    <tabColor theme="6"/>
  </sheetPr>
  <dimension ref="A1:D26"/>
  <sheetViews>
    <sheetView showGridLines="0" showRowColHeaders="0" zoomScale="80" zoomScaleNormal="80" workbookViewId="0">
      <selection activeCell="A15" sqref="A15"/>
    </sheetView>
  </sheetViews>
  <sheetFormatPr defaultColWidth="15.625" defaultRowHeight="20.100000000000001" customHeight="1" x14ac:dyDescent="0.25"/>
  <cols>
    <col min="1" max="1" width="35.625" style="25" customWidth="1"/>
    <col min="2" max="2" width="4.625" style="27" customWidth="1"/>
    <col min="3" max="3" width="80.625" style="27" customWidth="1"/>
    <col min="4" max="16384" width="15.625" style="27"/>
  </cols>
  <sheetData>
    <row r="1" spans="1:4" ht="58.35" customHeight="1" x14ac:dyDescent="0.25"/>
    <row r="3" spans="1:4" ht="20.100000000000001" customHeight="1" x14ac:dyDescent="0.25">
      <c r="A3" s="251" t="s">
        <v>225</v>
      </c>
      <c r="C3" s="26" t="s">
        <v>122</v>
      </c>
    </row>
    <row r="4" spans="1:4" ht="20.100000000000001" customHeight="1" x14ac:dyDescent="0.25">
      <c r="A4" s="251"/>
    </row>
    <row r="5" spans="1:4" ht="20.100000000000001" customHeight="1" x14ac:dyDescent="0.25">
      <c r="A5" s="251" t="s">
        <v>226</v>
      </c>
      <c r="C5" s="36" t="s">
        <v>291</v>
      </c>
    </row>
    <row r="6" spans="1:4" ht="20.100000000000001" customHeight="1" x14ac:dyDescent="0.25">
      <c r="A6" s="251"/>
      <c r="C6" s="37" t="s">
        <v>291</v>
      </c>
    </row>
    <row r="7" spans="1:4" ht="20.100000000000001" customHeight="1" x14ac:dyDescent="0.25">
      <c r="A7" s="251" t="s">
        <v>201</v>
      </c>
      <c r="C7" s="37"/>
    </row>
    <row r="8" spans="1:4" ht="20.100000000000001" customHeight="1" x14ac:dyDescent="0.25">
      <c r="A8" s="251"/>
      <c r="C8" s="36" t="s">
        <v>198</v>
      </c>
      <c r="D8" s="253"/>
    </row>
    <row r="9" spans="1:4" ht="20.100000000000001" customHeight="1" x14ac:dyDescent="0.25">
      <c r="A9" s="252" t="s">
        <v>122</v>
      </c>
      <c r="C9" s="37" t="s">
        <v>20</v>
      </c>
      <c r="D9" s="253"/>
    </row>
    <row r="10" spans="1:4" ht="20.100000000000001" customHeight="1" x14ac:dyDescent="0.25">
      <c r="A10" s="252"/>
      <c r="C10" s="37"/>
    </row>
    <row r="11" spans="1:4" ht="20.100000000000001" customHeight="1" x14ac:dyDescent="0.25">
      <c r="A11" s="35"/>
      <c r="C11" s="36" t="s">
        <v>199</v>
      </c>
    </row>
    <row r="12" spans="1:4" ht="20.100000000000001" customHeight="1" x14ac:dyDescent="0.25">
      <c r="A12" s="35" t="s">
        <v>291</v>
      </c>
      <c r="C12" s="37" t="s">
        <v>319</v>
      </c>
    </row>
    <row r="13" spans="1:4" ht="20.100000000000001" customHeight="1" x14ac:dyDescent="0.25">
      <c r="A13" s="35" t="s">
        <v>198</v>
      </c>
      <c r="C13" s="37"/>
    </row>
    <row r="14" spans="1:4" ht="20.100000000000001" customHeight="1" x14ac:dyDescent="0.25">
      <c r="A14" s="35" t="s">
        <v>199</v>
      </c>
      <c r="C14" s="36" t="s">
        <v>200</v>
      </c>
    </row>
    <row r="15" spans="1:4" ht="20.100000000000001" customHeight="1" x14ac:dyDescent="0.25">
      <c r="A15" s="35" t="s">
        <v>200</v>
      </c>
      <c r="C15" s="37" t="s">
        <v>320</v>
      </c>
    </row>
    <row r="16" spans="1:4" ht="20.100000000000001" customHeight="1" x14ac:dyDescent="0.25">
      <c r="A16" s="35"/>
    </row>
    <row r="17" spans="1:1" ht="20.100000000000001" customHeight="1" x14ac:dyDescent="0.25">
      <c r="A17" s="251" t="s">
        <v>30</v>
      </c>
    </row>
    <row r="18" spans="1:1" ht="20.100000000000001" customHeight="1" x14ac:dyDescent="0.25">
      <c r="A18" s="251"/>
    </row>
    <row r="19" spans="1:1" ht="20.100000000000001" customHeight="1" x14ac:dyDescent="0.25">
      <c r="A19" s="251" t="s">
        <v>4</v>
      </c>
    </row>
    <row r="20" spans="1:1" ht="20.100000000000001" customHeight="1" x14ac:dyDescent="0.25">
      <c r="A20" s="251"/>
    </row>
    <row r="21" spans="1:1" ht="20.100000000000001" customHeight="1" x14ac:dyDescent="0.25">
      <c r="A21" s="251" t="s">
        <v>10</v>
      </c>
    </row>
    <row r="22" spans="1:1" ht="20.100000000000001" customHeight="1" x14ac:dyDescent="0.25">
      <c r="A22" s="251"/>
    </row>
    <row r="23" spans="1:1" ht="20.100000000000001" customHeight="1" x14ac:dyDescent="0.25">
      <c r="A23" s="251" t="s">
        <v>224</v>
      </c>
    </row>
    <row r="24" spans="1:1" ht="20.100000000000001" customHeight="1" x14ac:dyDescent="0.25">
      <c r="A24" s="251"/>
    </row>
    <row r="25" spans="1:1" ht="20.100000000000001" customHeight="1" x14ac:dyDescent="0.25">
      <c r="A25" s="251" t="s">
        <v>290</v>
      </c>
    </row>
    <row r="26" spans="1:1" ht="20.100000000000001" customHeight="1" x14ac:dyDescent="0.25">
      <c r="A26" s="251"/>
    </row>
  </sheetData>
  <sheetProtection algorithmName="SHA-512" hashValue="1ML4XGcB6/vmXkrFKKWImmwF22Z+2Tnpv4mSL9oEfVUalQc5Mbgn2EaaPyhnLUmAAfzOYZGlwvkrFxj//4V6lg==" saltValue="4sBvfwp80yJqgM32WGZLAQ==" spinCount="100000" sheet="1" objects="1" scenarios="1"/>
  <mergeCells count="10">
    <mergeCell ref="D8:D9"/>
    <mergeCell ref="A3:A4"/>
    <mergeCell ref="A5:A6"/>
    <mergeCell ref="A7:A8"/>
    <mergeCell ref="A9:A10"/>
    <mergeCell ref="A19:A20"/>
    <mergeCell ref="A21:A22"/>
    <mergeCell ref="A23:A24"/>
    <mergeCell ref="A25:A26"/>
    <mergeCell ref="A17:A18"/>
  </mergeCells>
  <hyperlinks>
    <hyperlink ref="C5" location="'Taxonomy Summary'!A1" display="Taxonomy summary" xr:uid="{F789A426-D0AB-42F0-A8DF-CB9542B73D8F}"/>
    <hyperlink ref="C8" location="Revenue!A1" display="Revenue KPIs" xr:uid="{F0EBD575-9003-47E9-BA2A-F6CEA605612E}"/>
    <hyperlink ref="C11" location="Capex!A1" display="Capex KPIs" xr:uid="{ED8EC7D1-AED7-42C7-ADC0-DD25C5F8F613}"/>
    <hyperlink ref="C14" location="Opex!A1" display="Opex KPIs" xr:uid="{DFE2D279-79C8-425E-A437-486D5BD34228}"/>
    <hyperlink ref="A7" location="'ESG Strategy'!A1" display="Environmetal KPIs" xr:uid="{C5B217A0-B9ED-433C-B19F-3CA3B3AAEF4F}"/>
    <hyperlink ref="A9" location="'EU Taxonomy'!A1" display="EU Taxonomy" xr:uid="{BDF4E248-CE2A-4FFB-9B17-C561ED6229A5}"/>
    <hyperlink ref="A3" location="Cover!A1" display="Home" xr:uid="{982DFFE8-8C12-4815-91B5-A7C70A0A3CB6}"/>
    <hyperlink ref="A12" location="'Taxonomy Summary'!A1" display="Taxonomy summary" xr:uid="{E3A318B4-D10A-4AD4-A209-ABE17B03A056}"/>
    <hyperlink ref="A13" location="Revenue!A1" display="Revenue KPIs" xr:uid="{4D8DB5EC-8D3D-4CF6-9454-D0A38301D493}"/>
    <hyperlink ref="A14" location="Capex!A1" display="Capex KPIs" xr:uid="{E11E0BC2-4B33-4D16-A5F2-D1D13BFD37E2}"/>
    <hyperlink ref="A15" location="Opex!A1" display="Opex KPIs" xr:uid="{32DDC114-2DA1-4814-9AE8-E64174F1A454}"/>
    <hyperlink ref="A19" location="'Social KPIs'!A1" display="Social KPIs" xr:uid="{F89B5A8F-EE16-4446-800D-5F8373574EF0}"/>
    <hyperlink ref="A21" location="'Governance KPIs'!A1" display="Governance KPIs" xr:uid="{B77D39E7-4A98-4DB6-AFB9-64F897D643DF}"/>
    <hyperlink ref="A23" location="'Standards and Ratings'!A1" display="Standards and Rating" xr:uid="{DA1B3B97-53CA-4B33-9891-94F127A44255}"/>
    <hyperlink ref="A17" location="'Environmental KPIs'!A1" display="Environmental KPIs" xr:uid="{7A4AB969-D8CB-4424-822F-259D4A223AD7}"/>
    <hyperlink ref="A5:A6" location="'About &amp; Content'!A1" display="About &amp; Content" xr:uid="{A8F67971-7A76-4320-9B09-F97ADD681226}"/>
    <hyperlink ref="A25:A26" location="'Feedback Hub'!A1" display="Feedback Hub" xr:uid="{5E44DA48-CE85-44BF-BD11-0DB77E302505}"/>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09FB2-B02F-477B-80BC-8C96D2CCCBB4}">
  <sheetPr>
    <tabColor theme="2"/>
  </sheetPr>
  <dimension ref="A1:G119"/>
  <sheetViews>
    <sheetView showGridLines="0" showRowColHeaders="0" zoomScale="80" zoomScaleNormal="80" workbookViewId="0">
      <selection activeCell="A13" sqref="A13"/>
    </sheetView>
  </sheetViews>
  <sheetFormatPr defaultColWidth="15.625" defaultRowHeight="20.100000000000001" customHeight="1" x14ac:dyDescent="0.25"/>
  <cols>
    <col min="1" max="1" width="35.625" style="25" customWidth="1"/>
    <col min="2" max="2" width="4.625" style="27" customWidth="1"/>
    <col min="3" max="3" width="10.625" style="27" customWidth="1"/>
    <col min="4" max="4" width="22.5" style="27" bestFit="1" customWidth="1"/>
    <col min="5" max="7" width="20.625" style="27" customWidth="1"/>
    <col min="8" max="16384" width="15.625" style="27"/>
  </cols>
  <sheetData>
    <row r="1" spans="1:7" ht="58.35" customHeight="1" x14ac:dyDescent="0.25"/>
    <row r="3" spans="1:7" ht="20.100000000000001" customHeight="1" x14ac:dyDescent="0.25">
      <c r="A3" s="251" t="s">
        <v>225</v>
      </c>
      <c r="C3" s="26" t="s">
        <v>291</v>
      </c>
    </row>
    <row r="4" spans="1:7" ht="20.100000000000001" customHeight="1" x14ac:dyDescent="0.25">
      <c r="A4" s="251"/>
    </row>
    <row r="5" spans="1:7" ht="20.100000000000001" customHeight="1" x14ac:dyDescent="0.25">
      <c r="A5" s="251" t="s">
        <v>226</v>
      </c>
      <c r="C5" s="41" t="s">
        <v>369</v>
      </c>
      <c r="D5" s="41"/>
      <c r="E5" s="53" t="s">
        <v>19</v>
      </c>
      <c r="F5" s="53" t="s">
        <v>21</v>
      </c>
      <c r="G5" s="53" t="s">
        <v>22</v>
      </c>
    </row>
    <row r="6" spans="1:7" ht="20.100000000000001" customHeight="1" x14ac:dyDescent="0.25">
      <c r="A6" s="251"/>
      <c r="C6" s="261" t="s">
        <v>111</v>
      </c>
      <c r="D6" s="123" t="s">
        <v>42</v>
      </c>
      <c r="E6" s="132">
        <v>0</v>
      </c>
      <c r="F6" s="132">
        <v>0</v>
      </c>
      <c r="G6" s="132">
        <v>0</v>
      </c>
    </row>
    <row r="7" spans="1:7" ht="20.100000000000001" customHeight="1" x14ac:dyDescent="0.25">
      <c r="A7" s="251" t="s">
        <v>201</v>
      </c>
      <c r="C7" s="262"/>
      <c r="D7" s="128" t="s">
        <v>370</v>
      </c>
      <c r="E7" s="133">
        <v>0.66800000000000004</v>
      </c>
      <c r="F7" s="133">
        <v>0.443</v>
      </c>
      <c r="G7" s="133">
        <v>0.81200000000000006</v>
      </c>
    </row>
    <row r="8" spans="1:7" ht="20.100000000000001" customHeight="1" x14ac:dyDescent="0.25">
      <c r="A8" s="251"/>
      <c r="C8" s="263" t="s">
        <v>112</v>
      </c>
      <c r="D8" s="128" t="s">
        <v>42</v>
      </c>
      <c r="E8" s="133">
        <v>0</v>
      </c>
      <c r="F8" s="133">
        <v>3.7999999999999999E-2</v>
      </c>
      <c r="G8" s="133">
        <v>6.4000000000000001E-2</v>
      </c>
    </row>
    <row r="9" spans="1:7" ht="20.100000000000001" customHeight="1" x14ac:dyDescent="0.25">
      <c r="A9" s="252" t="s">
        <v>122</v>
      </c>
      <c r="C9" s="263"/>
      <c r="D9" s="128" t="s">
        <v>370</v>
      </c>
      <c r="E9" s="133">
        <v>0</v>
      </c>
      <c r="F9" s="133">
        <v>3.7999999999999999E-2</v>
      </c>
      <c r="G9" s="133">
        <v>6.4000000000000001E-2</v>
      </c>
    </row>
    <row r="10" spans="1:7" ht="20.100000000000001" customHeight="1" x14ac:dyDescent="0.25">
      <c r="A10" s="252"/>
      <c r="C10" s="263" t="s">
        <v>113</v>
      </c>
      <c r="D10" s="128" t="s">
        <v>42</v>
      </c>
      <c r="E10" s="133">
        <v>0</v>
      </c>
      <c r="F10" s="133">
        <v>0</v>
      </c>
      <c r="G10" s="133">
        <v>0</v>
      </c>
    </row>
    <row r="11" spans="1:7" ht="20.100000000000001" customHeight="1" x14ac:dyDescent="0.25">
      <c r="A11" s="35"/>
      <c r="C11" s="263"/>
      <c r="D11" s="128" t="s">
        <v>370</v>
      </c>
      <c r="E11" s="133">
        <v>0</v>
      </c>
      <c r="F11" s="133">
        <v>0</v>
      </c>
      <c r="G11" s="133">
        <v>0</v>
      </c>
    </row>
    <row r="12" spans="1:7" ht="20.100000000000001" customHeight="1" x14ac:dyDescent="0.25">
      <c r="A12" s="46" t="s">
        <v>291</v>
      </c>
      <c r="C12" s="263" t="s">
        <v>114</v>
      </c>
      <c r="D12" s="128" t="s">
        <v>42</v>
      </c>
      <c r="E12" s="133">
        <v>0</v>
      </c>
      <c r="F12" s="133">
        <v>0</v>
      </c>
      <c r="G12" s="133">
        <v>0</v>
      </c>
    </row>
    <row r="13" spans="1:7" ht="20.100000000000001" customHeight="1" x14ac:dyDescent="0.25">
      <c r="A13" s="35" t="s">
        <v>198</v>
      </c>
      <c r="C13" s="263"/>
      <c r="D13" s="128" t="s">
        <v>370</v>
      </c>
      <c r="E13" s="133">
        <v>0.221</v>
      </c>
      <c r="F13" s="133">
        <v>0.11600000000000001</v>
      </c>
      <c r="G13" s="133">
        <v>3.6999999999999998E-2</v>
      </c>
    </row>
    <row r="14" spans="1:7" ht="20.100000000000001" customHeight="1" x14ac:dyDescent="0.25">
      <c r="A14" s="35" t="s">
        <v>199</v>
      </c>
      <c r="C14" s="263" t="s">
        <v>115</v>
      </c>
      <c r="D14" s="128" t="s">
        <v>42</v>
      </c>
      <c r="E14" s="133">
        <v>0</v>
      </c>
      <c r="F14" s="133">
        <v>0</v>
      </c>
      <c r="G14" s="133">
        <v>0</v>
      </c>
    </row>
    <row r="15" spans="1:7" ht="20.100000000000001" customHeight="1" x14ac:dyDescent="0.25">
      <c r="A15" s="35" t="s">
        <v>200</v>
      </c>
      <c r="C15" s="263"/>
      <c r="D15" s="128" t="s">
        <v>370</v>
      </c>
      <c r="E15" s="133">
        <v>0</v>
      </c>
      <c r="F15" s="133">
        <v>0</v>
      </c>
      <c r="G15" s="133">
        <v>0</v>
      </c>
    </row>
    <row r="16" spans="1:7" ht="20.100000000000001" customHeight="1" x14ac:dyDescent="0.25">
      <c r="A16" s="35"/>
      <c r="C16" s="263" t="s">
        <v>116</v>
      </c>
      <c r="D16" s="128" t="s">
        <v>42</v>
      </c>
      <c r="E16" s="133">
        <v>0</v>
      </c>
      <c r="F16" s="133">
        <v>0</v>
      </c>
      <c r="G16" s="133">
        <v>0</v>
      </c>
    </row>
    <row r="17" spans="1:7" ht="20.100000000000001" customHeight="1" x14ac:dyDescent="0.25">
      <c r="A17" s="251" t="s">
        <v>30</v>
      </c>
      <c r="C17" s="263"/>
      <c r="D17" s="128" t="s">
        <v>370</v>
      </c>
      <c r="E17" s="133">
        <v>0</v>
      </c>
      <c r="F17" s="133">
        <v>0</v>
      </c>
      <c r="G17" s="133">
        <v>0</v>
      </c>
    </row>
    <row r="18" spans="1:7" ht="20.100000000000001" customHeight="1" x14ac:dyDescent="0.25">
      <c r="A18" s="251"/>
    </row>
    <row r="19" spans="1:7" ht="20.100000000000001" customHeight="1" x14ac:dyDescent="0.25">
      <c r="A19" s="251" t="s">
        <v>4</v>
      </c>
      <c r="C19" s="264" t="s">
        <v>323</v>
      </c>
      <c r="D19" s="254"/>
      <c r="E19" s="254"/>
      <c r="F19" s="254"/>
      <c r="G19" s="254"/>
    </row>
    <row r="20" spans="1:7" ht="20.100000000000001" customHeight="1" x14ac:dyDescent="0.25">
      <c r="A20" s="251"/>
      <c r="C20" s="254"/>
      <c r="D20" s="254"/>
      <c r="E20" s="254"/>
      <c r="F20" s="254"/>
      <c r="G20" s="254"/>
    </row>
    <row r="21" spans="1:7" ht="20.100000000000001" customHeight="1" x14ac:dyDescent="0.25">
      <c r="A21" s="251" t="s">
        <v>10</v>
      </c>
    </row>
    <row r="22" spans="1:7" ht="20.100000000000001" customHeight="1" x14ac:dyDescent="0.25">
      <c r="A22" s="251"/>
    </row>
    <row r="23" spans="1:7" ht="20.100000000000001" customHeight="1" x14ac:dyDescent="0.25">
      <c r="A23" s="251" t="s">
        <v>224</v>
      </c>
      <c r="C23" s="32" t="s">
        <v>122</v>
      </c>
    </row>
    <row r="24" spans="1:7" ht="20.100000000000001" customHeight="1" x14ac:dyDescent="0.25">
      <c r="A24" s="251"/>
      <c r="C24" s="254" t="s">
        <v>378</v>
      </c>
      <c r="D24" s="254"/>
      <c r="E24" s="254"/>
      <c r="F24" s="254"/>
      <c r="G24" s="254"/>
    </row>
    <row r="25" spans="1:7" ht="20.100000000000001" customHeight="1" x14ac:dyDescent="0.25">
      <c r="A25" s="251" t="s">
        <v>290</v>
      </c>
      <c r="C25" s="254"/>
      <c r="D25" s="254"/>
      <c r="E25" s="254"/>
      <c r="F25" s="254"/>
      <c r="G25" s="254"/>
    </row>
    <row r="26" spans="1:7" ht="20.100000000000001" customHeight="1" x14ac:dyDescent="0.25">
      <c r="A26" s="251"/>
      <c r="C26" s="254"/>
      <c r="D26" s="254"/>
      <c r="E26" s="254"/>
      <c r="F26" s="254"/>
      <c r="G26" s="254"/>
    </row>
    <row r="27" spans="1:7" ht="12" x14ac:dyDescent="0.25">
      <c r="C27" s="254"/>
      <c r="D27" s="254"/>
      <c r="E27" s="254"/>
      <c r="F27" s="254"/>
      <c r="G27" s="254"/>
    </row>
    <row r="28" spans="1:7" ht="12" x14ac:dyDescent="0.25">
      <c r="C28" s="254"/>
      <c r="D28" s="254"/>
      <c r="E28" s="254"/>
      <c r="F28" s="254"/>
      <c r="G28" s="254"/>
    </row>
    <row r="29" spans="1:7" ht="12" x14ac:dyDescent="0.25">
      <c r="C29" s="254"/>
      <c r="D29" s="254"/>
      <c r="E29" s="254"/>
      <c r="F29" s="254"/>
      <c r="G29" s="254"/>
    </row>
    <row r="30" spans="1:7" ht="12" x14ac:dyDescent="0.25"/>
    <row r="31" spans="1:7" ht="12" x14ac:dyDescent="0.25"/>
    <row r="32" spans="1:7" ht="18.95" customHeight="1" x14ac:dyDescent="0.25">
      <c r="C32" s="38" t="s">
        <v>125</v>
      </c>
    </row>
    <row r="33" spans="3:7" ht="30" customHeight="1" x14ac:dyDescent="0.25">
      <c r="C33" s="254" t="s">
        <v>372</v>
      </c>
      <c r="D33" s="254"/>
      <c r="E33" s="254"/>
      <c r="F33" s="254"/>
      <c r="G33" s="254"/>
    </row>
    <row r="34" spans="3:7" ht="30" customHeight="1" x14ac:dyDescent="0.25">
      <c r="C34" s="254"/>
      <c r="D34" s="254"/>
      <c r="E34" s="254"/>
      <c r="F34" s="254"/>
      <c r="G34" s="254"/>
    </row>
    <row r="35" spans="3:7" ht="30" customHeight="1" x14ac:dyDescent="0.25">
      <c r="C35" s="254"/>
      <c r="D35" s="254"/>
      <c r="E35" s="254"/>
      <c r="F35" s="254"/>
      <c r="G35" s="254"/>
    </row>
    <row r="36" spans="3:7" ht="20.100000000000001" customHeight="1" x14ac:dyDescent="0.25">
      <c r="C36" s="28"/>
      <c r="D36" s="28"/>
      <c r="E36" s="28"/>
      <c r="F36" s="28"/>
      <c r="G36" s="28"/>
    </row>
    <row r="37" spans="3:7" ht="20.100000000000001" customHeight="1" x14ac:dyDescent="0.25">
      <c r="C37" s="38" t="s">
        <v>126</v>
      </c>
    </row>
    <row r="38" spans="3:7" ht="15" customHeight="1" x14ac:dyDescent="0.25">
      <c r="C38" s="254" t="s">
        <v>371</v>
      </c>
      <c r="D38" s="254"/>
      <c r="E38" s="254"/>
      <c r="F38" s="254"/>
      <c r="G38" s="254"/>
    </row>
    <row r="39" spans="3:7" ht="15" customHeight="1" x14ac:dyDescent="0.25">
      <c r="C39" s="254"/>
      <c r="D39" s="254"/>
      <c r="E39" s="254"/>
      <c r="F39" s="254"/>
      <c r="G39" s="254"/>
    </row>
    <row r="40" spans="3:7" ht="15" customHeight="1" x14ac:dyDescent="0.25">
      <c r="C40" s="254"/>
      <c r="D40" s="254"/>
      <c r="E40" s="254"/>
      <c r="F40" s="254"/>
      <c r="G40" s="254"/>
    </row>
    <row r="41" spans="3:7" ht="15" customHeight="1" x14ac:dyDescent="0.25">
      <c r="C41" s="254"/>
      <c r="D41" s="254"/>
      <c r="E41" s="254"/>
      <c r="F41" s="254"/>
      <c r="G41" s="254"/>
    </row>
    <row r="42" spans="3:7" ht="15" customHeight="1" x14ac:dyDescent="0.25">
      <c r="C42" s="254"/>
      <c r="D42" s="254"/>
      <c r="E42" s="254"/>
      <c r="F42" s="254"/>
      <c r="G42" s="254"/>
    </row>
    <row r="43" spans="3:7" ht="15" customHeight="1" x14ac:dyDescent="0.25">
      <c r="C43" s="254"/>
      <c r="D43" s="254"/>
      <c r="E43" s="254"/>
      <c r="F43" s="254"/>
      <c r="G43" s="254"/>
    </row>
    <row r="44" spans="3:7" ht="15" customHeight="1" x14ac:dyDescent="0.25">
      <c r="C44" s="254"/>
      <c r="D44" s="254"/>
      <c r="E44" s="254"/>
      <c r="F44" s="254"/>
      <c r="G44" s="254"/>
    </row>
    <row r="45" spans="3:7" ht="15" customHeight="1" x14ac:dyDescent="0.25">
      <c r="C45" s="254"/>
      <c r="D45" s="254"/>
      <c r="E45" s="254"/>
      <c r="F45" s="254"/>
      <c r="G45" s="254"/>
    </row>
    <row r="46" spans="3:7" ht="15" customHeight="1" x14ac:dyDescent="0.25">
      <c r="C46" s="254"/>
      <c r="D46" s="254"/>
      <c r="E46" s="254"/>
      <c r="F46" s="254"/>
      <c r="G46" s="254"/>
    </row>
    <row r="47" spans="3:7" ht="20.100000000000001" customHeight="1" x14ac:dyDescent="0.25">
      <c r="C47" s="28"/>
      <c r="D47" s="28"/>
      <c r="E47" s="28"/>
      <c r="F47" s="28"/>
      <c r="G47" s="28"/>
    </row>
    <row r="48" spans="3:7" ht="20.100000000000001" customHeight="1" x14ac:dyDescent="0.25">
      <c r="C48" s="38" t="s">
        <v>19</v>
      </c>
    </row>
    <row r="49" spans="3:7" ht="12" x14ac:dyDescent="0.25">
      <c r="C49" s="254" t="s">
        <v>377</v>
      </c>
      <c r="D49" s="254"/>
      <c r="E49" s="254"/>
      <c r="F49" s="254"/>
      <c r="G49" s="254"/>
    </row>
    <row r="50" spans="3:7" ht="12" x14ac:dyDescent="0.25">
      <c r="C50" s="254"/>
      <c r="D50" s="254"/>
      <c r="E50" s="254"/>
      <c r="F50" s="254"/>
      <c r="G50" s="254"/>
    </row>
    <row r="51" spans="3:7" ht="12" x14ac:dyDescent="0.25">
      <c r="C51" s="254"/>
      <c r="D51" s="254"/>
      <c r="E51" s="254"/>
      <c r="F51" s="254"/>
      <c r="G51" s="254"/>
    </row>
    <row r="52" spans="3:7" ht="20.100000000000001" customHeight="1" x14ac:dyDescent="0.25">
      <c r="C52" s="30"/>
      <c r="D52" s="30"/>
      <c r="E52" s="30"/>
      <c r="F52" s="30"/>
      <c r="G52" s="30"/>
    </row>
    <row r="53" spans="3:7" ht="20.100000000000001" customHeight="1" x14ac:dyDescent="0.25">
      <c r="C53" s="38" t="s">
        <v>123</v>
      </c>
    </row>
    <row r="54" spans="3:7" ht="12" x14ac:dyDescent="0.25">
      <c r="C54" s="254" t="s">
        <v>376</v>
      </c>
      <c r="D54" s="254"/>
      <c r="E54" s="254"/>
      <c r="F54" s="254"/>
      <c r="G54" s="254"/>
    </row>
    <row r="55" spans="3:7" ht="12" x14ac:dyDescent="0.25">
      <c r="C55" s="254"/>
      <c r="D55" s="254"/>
      <c r="E55" s="254"/>
      <c r="F55" s="254"/>
      <c r="G55" s="254"/>
    </row>
    <row r="56" spans="3:7" ht="12" x14ac:dyDescent="0.25">
      <c r="C56" s="254"/>
      <c r="D56" s="254"/>
      <c r="E56" s="254"/>
      <c r="F56" s="254"/>
      <c r="G56" s="254"/>
    </row>
    <row r="57" spans="3:7" ht="15" customHeight="1" x14ac:dyDescent="0.25"/>
    <row r="58" spans="3:7" ht="20.100000000000001" customHeight="1" x14ac:dyDescent="0.25">
      <c r="C58" s="38" t="s">
        <v>124</v>
      </c>
    </row>
    <row r="59" spans="3:7" ht="12" x14ac:dyDescent="0.25">
      <c r="C59" s="254" t="s">
        <v>375</v>
      </c>
      <c r="D59" s="254"/>
      <c r="E59" s="254"/>
      <c r="F59" s="254"/>
      <c r="G59" s="254"/>
    </row>
    <row r="60" spans="3:7" ht="12" x14ac:dyDescent="0.25">
      <c r="C60" s="254"/>
      <c r="D60" s="254"/>
      <c r="E60" s="254"/>
      <c r="F60" s="254"/>
      <c r="G60" s="254"/>
    </row>
    <row r="61" spans="3:7" ht="12" x14ac:dyDescent="0.25">
      <c r="C61" s="254"/>
      <c r="D61" s="254"/>
      <c r="E61" s="254"/>
      <c r="F61" s="254"/>
      <c r="G61" s="254"/>
    </row>
    <row r="63" spans="3:7" ht="20.100000000000001" customHeight="1" x14ac:dyDescent="0.25">
      <c r="C63" s="38" t="s">
        <v>373</v>
      </c>
    </row>
    <row r="64" spans="3:7" ht="12" x14ac:dyDescent="0.25">
      <c r="C64" s="254" t="s">
        <v>374</v>
      </c>
      <c r="D64" s="254"/>
      <c r="E64" s="254"/>
      <c r="F64" s="254"/>
      <c r="G64" s="254"/>
    </row>
    <row r="65" spans="3:7" ht="12" x14ac:dyDescent="0.25">
      <c r="C65" s="254"/>
      <c r="D65" s="254"/>
      <c r="E65" s="254"/>
      <c r="F65" s="254"/>
      <c r="G65" s="254"/>
    </row>
    <row r="66" spans="3:7" ht="12" x14ac:dyDescent="0.25">
      <c r="C66" s="254"/>
      <c r="D66" s="254"/>
      <c r="E66" s="254"/>
      <c r="F66" s="254"/>
      <c r="G66" s="254"/>
    </row>
    <row r="68" spans="3:7" ht="20.100000000000001" customHeight="1" x14ac:dyDescent="0.25">
      <c r="C68" s="38" t="s">
        <v>379</v>
      </c>
    </row>
    <row r="69" spans="3:7" ht="12" x14ac:dyDescent="0.25">
      <c r="C69" s="254" t="s">
        <v>380</v>
      </c>
      <c r="D69" s="254"/>
      <c r="E69" s="254"/>
      <c r="F69" s="254"/>
      <c r="G69" s="254"/>
    </row>
    <row r="70" spans="3:7" ht="12" x14ac:dyDescent="0.25">
      <c r="C70" s="254"/>
      <c r="D70" s="254"/>
      <c r="E70" s="254"/>
      <c r="F70" s="254"/>
      <c r="G70" s="254"/>
    </row>
    <row r="71" spans="3:7" ht="12" x14ac:dyDescent="0.25">
      <c r="C71" s="254"/>
      <c r="D71" s="254"/>
      <c r="E71" s="254"/>
      <c r="F71" s="254"/>
      <c r="G71" s="254"/>
    </row>
    <row r="84" ht="18.95" customHeight="1" x14ac:dyDescent="0.25"/>
    <row r="85" ht="18.95" customHeight="1" x14ac:dyDescent="0.25"/>
    <row r="86" ht="30" customHeight="1" x14ac:dyDescent="0.25"/>
    <row r="87" ht="30" customHeight="1" x14ac:dyDescent="0.25"/>
    <row r="88" ht="30" customHeight="1" x14ac:dyDescent="0.25"/>
    <row r="91" ht="17.100000000000001" customHeight="1" x14ac:dyDescent="0.25"/>
    <row r="92" ht="17.100000000000001" customHeight="1" x14ac:dyDescent="0.25"/>
    <row r="93" ht="17.100000000000001"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2" ht="12" x14ac:dyDescent="0.25"/>
    <row r="103" ht="12" x14ac:dyDescent="0.25"/>
    <row r="104" ht="12" x14ac:dyDescent="0.25"/>
    <row r="107" ht="12" x14ac:dyDescent="0.25"/>
    <row r="108" ht="12" x14ac:dyDescent="0.25"/>
    <row r="109" ht="12" x14ac:dyDescent="0.25"/>
    <row r="112" ht="12" x14ac:dyDescent="0.25"/>
    <row r="113" ht="12" x14ac:dyDescent="0.25"/>
    <row r="114" ht="12" x14ac:dyDescent="0.25"/>
    <row r="117" ht="12" x14ac:dyDescent="0.25"/>
    <row r="118" ht="12" x14ac:dyDescent="0.25"/>
    <row r="119" ht="12" x14ac:dyDescent="0.25"/>
  </sheetData>
  <sheetProtection algorithmName="SHA-512" hashValue="8wPInDd6ZBL0v4lIUVYWXaHHYmNtcBHWemVVo9ztl7YmRSE5ccUkFEJQ3asl781J4Gp0JMyI1QwFNogtwDUxAw==" saltValue="0xXPlOxL5Y9C10Ys0cAKcw==" spinCount="100000" sheet="1" objects="1" scenarios="1"/>
  <mergeCells count="24">
    <mergeCell ref="C64:G66"/>
    <mergeCell ref="C69:G71"/>
    <mergeCell ref="C33:G35"/>
    <mergeCell ref="C49:G51"/>
    <mergeCell ref="C54:G56"/>
    <mergeCell ref="C59:G61"/>
    <mergeCell ref="C38:G46"/>
    <mergeCell ref="A19:A20"/>
    <mergeCell ref="A21:A22"/>
    <mergeCell ref="A23:A24"/>
    <mergeCell ref="C16:C17"/>
    <mergeCell ref="C24:G29"/>
    <mergeCell ref="A25:A26"/>
    <mergeCell ref="C19:G20"/>
    <mergeCell ref="A3:A4"/>
    <mergeCell ref="A5:A6"/>
    <mergeCell ref="A7:A8"/>
    <mergeCell ref="A9:A10"/>
    <mergeCell ref="A17:A18"/>
    <mergeCell ref="C6:C7"/>
    <mergeCell ref="C8:C9"/>
    <mergeCell ref="C10:C11"/>
    <mergeCell ref="C12:C13"/>
    <mergeCell ref="C14:C15"/>
  </mergeCells>
  <hyperlinks>
    <hyperlink ref="A7" location="'ESG Strategy'!A1" display="Environmetal KPIs" xr:uid="{ACCE67F0-429C-46F5-A238-A1CBC2B9AAE4}"/>
    <hyperlink ref="A9" location="'EU Taxonomy'!A1" display="EU Taxonomy" xr:uid="{5C474521-0C02-4CAD-BD1C-E86D3D565160}"/>
    <hyperlink ref="A3" location="Cover!A1" display="Home" xr:uid="{9B6E807F-9F98-4344-A8E6-1458FE6EADBD}"/>
    <hyperlink ref="A12" location="'Taxonomy Summary'!A1" display="Taxonomy summary" xr:uid="{9A951EAB-45A8-4D43-B2B7-B5A33B628F0F}"/>
    <hyperlink ref="A13" location="Revenue!A1" display="Revenue KPIs" xr:uid="{00F732B6-82F8-43DA-9D14-D4CB72DD25DE}"/>
    <hyperlink ref="A14" location="Capex!A1" display="Capex KPIs" xr:uid="{33FF895A-600A-430A-9760-EBD520C6DAAC}"/>
    <hyperlink ref="A15" location="Opex!A1" display="Opex KPIs" xr:uid="{A42BF60C-1646-4E64-AC93-594E2437F40F}"/>
    <hyperlink ref="A19" location="'Social KPIs'!A1" display="Social KPIs" xr:uid="{BFBD7230-8223-48AF-B45B-1B8F5BE1A1E7}"/>
    <hyperlink ref="A21" location="'Governance KPIs'!A1" display="Governance KPIs" xr:uid="{0866C0E4-E9D6-4182-B5FC-8E66E2A07BD0}"/>
    <hyperlink ref="A23" location="'Standards and Ratings'!A1" display="Standards and Rating" xr:uid="{76B5D92A-11DE-4321-8CE9-E1E182EE13E0}"/>
    <hyperlink ref="A17" location="'Environmental KPIs'!A1" display="Environmental KPIs" xr:uid="{DB22C995-E23D-449E-BDE1-B249D501C54F}"/>
    <hyperlink ref="A5:A6" location="'About &amp; Content'!A1" display="About &amp; Content" xr:uid="{C765A673-168C-4FF7-864C-1032E5B9D896}"/>
    <hyperlink ref="A25:A26" location="'Feedback Hub'!A1" display="Feedback Hub" xr:uid="{C83337E0-CF3F-4596-BDC1-A12881641D49}"/>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5D745E5CFC01E4C8CA16AE2F9D1E184" ma:contentTypeVersion="18" ma:contentTypeDescription="Opret et nyt dokument." ma:contentTypeScope="" ma:versionID="eee3d1b1edf829d1c311ec61424977fe">
  <xsd:schema xmlns:xsd="http://www.w3.org/2001/XMLSchema" xmlns:xs="http://www.w3.org/2001/XMLSchema" xmlns:p="http://schemas.microsoft.com/office/2006/metadata/properties" xmlns:ns2="fd0bd8fc-d820-43f1-9837-b50cf359c3d9" xmlns:ns3="81130345-b83f-4edd-b843-2020f9639112" targetNamespace="http://schemas.microsoft.com/office/2006/metadata/properties" ma:root="true" ma:fieldsID="c6119f0955242890928ac722a0a9709a" ns2:_="" ns3:_="">
    <xsd:import namespace="fd0bd8fc-d820-43f1-9837-b50cf359c3d9"/>
    <xsd:import namespace="81130345-b83f-4edd-b843-2020f96391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bd8fc-d820-43f1-9837-b50cf359c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f4d3e637-ff8d-4400-8b4f-c20cae65de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130345-b83f-4edd-b843-2020f9639112" elementFormDefault="qualified">
    <xsd:import namespace="http://schemas.microsoft.com/office/2006/documentManagement/types"/>
    <xsd:import namespace="http://schemas.microsoft.com/office/infopath/2007/PartnerControls"/>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73e9b02f-5838-4b44-8a48-5ec11d50ba55}" ma:internalName="TaxCatchAll" ma:showField="CatchAllData" ma:web="81130345-b83f-4edd-b843-2020f96391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0bd8fc-d820-43f1-9837-b50cf359c3d9">
      <Terms xmlns="http://schemas.microsoft.com/office/infopath/2007/PartnerControls"/>
    </lcf76f155ced4ddcb4097134ff3c332f>
    <TaxCatchAll xmlns="81130345-b83f-4edd-b843-2020f96391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7BFDD-E086-4B3D-860B-1611F0B7E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bd8fc-d820-43f1-9837-b50cf359c3d9"/>
    <ds:schemaRef ds:uri="81130345-b83f-4edd-b843-2020f96391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6D884C-5FCC-43A8-AD2B-A0FC4B60BFB4}">
  <ds:schemaRef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81130345-b83f-4edd-b843-2020f9639112"/>
    <ds:schemaRef ds:uri="http://schemas.microsoft.com/office/infopath/2007/PartnerControls"/>
    <ds:schemaRef ds:uri="fd0bd8fc-d820-43f1-9837-b50cf359c3d9"/>
    <ds:schemaRef ds:uri="http://www.w3.org/XML/1998/namespace"/>
    <ds:schemaRef ds:uri="http://purl.org/dc/dcmitype/"/>
  </ds:schemaRefs>
</ds:datastoreItem>
</file>

<file path=customXml/itemProps3.xml><?xml version="1.0" encoding="utf-8"?>
<ds:datastoreItem xmlns:ds="http://schemas.openxmlformats.org/officeDocument/2006/customXml" ds:itemID="{CB5E992A-2DBD-4875-B741-19B156B97B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Cover</vt:lpstr>
      <vt:lpstr>About &amp; Content</vt:lpstr>
      <vt:lpstr>ESG Strategy</vt:lpstr>
      <vt:lpstr>ESG Governance Model</vt:lpstr>
      <vt:lpstr>Sustainability Commitments</vt:lpstr>
      <vt:lpstr>ESG Accounting Principles</vt:lpstr>
      <vt:lpstr>DMA</vt:lpstr>
      <vt:lpstr>EU Taxonomy</vt:lpstr>
      <vt:lpstr>Taxonomy Summary</vt:lpstr>
      <vt:lpstr>Revenue</vt:lpstr>
      <vt:lpstr>Capex</vt:lpstr>
      <vt:lpstr>Opex</vt:lpstr>
      <vt:lpstr>Environmental KPIs</vt:lpstr>
      <vt:lpstr>Climate and Energy</vt:lpstr>
      <vt:lpstr>Environmental Management</vt:lpstr>
      <vt:lpstr>Social KPIs</vt:lpstr>
      <vt:lpstr>Workforce</vt:lpstr>
      <vt:lpstr>DEI</vt:lpstr>
      <vt:lpstr>Internal Training</vt:lpstr>
      <vt:lpstr>Employee Health and Safety</vt:lpstr>
      <vt:lpstr>Governance KPIs</vt:lpstr>
      <vt:lpstr>Governance Data</vt:lpstr>
      <vt:lpstr>Corporate Governance</vt:lpstr>
      <vt:lpstr>Business Ethics</vt:lpstr>
      <vt:lpstr>Sustainable Procurement</vt:lpstr>
      <vt:lpstr>Responsible Tax</vt:lpstr>
      <vt:lpstr>Standards and Ratings</vt:lpstr>
      <vt:lpstr>Feedback Hub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Bjoern Duelund Nielsen</dc:creator>
  <cp:keywords/>
  <dc:description/>
  <cp:lastModifiedBy>Stine Thoegersen Frank</cp:lastModifiedBy>
  <cp:revision/>
  <cp:lastPrinted>2024-09-12T12:04:00Z</cp:lastPrinted>
  <dcterms:created xsi:type="dcterms:W3CDTF">2024-02-12T12:26:22Z</dcterms:created>
  <dcterms:modified xsi:type="dcterms:W3CDTF">2025-09-04T07:22:16Z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657d4-2045-4871-9872-e323e3545d60_Enabled">
    <vt:lpwstr>true</vt:lpwstr>
  </property>
  <property fmtid="{D5CDD505-2E9C-101B-9397-08002B2CF9AE}" pid="3" name="MSIP_Label_8af657d4-2045-4871-9872-e323e3545d60_SetDate">
    <vt:lpwstr>2024-02-12T12:35:42Z</vt:lpwstr>
  </property>
  <property fmtid="{D5CDD505-2E9C-101B-9397-08002B2CF9AE}" pid="4" name="MSIP_Label_8af657d4-2045-4871-9872-e323e3545d60_Method">
    <vt:lpwstr>Standard</vt:lpwstr>
  </property>
  <property fmtid="{D5CDD505-2E9C-101B-9397-08002B2CF9AE}" pid="5" name="MSIP_Label_8af657d4-2045-4871-9872-e323e3545d60_Name">
    <vt:lpwstr>Open sublabel</vt:lpwstr>
  </property>
  <property fmtid="{D5CDD505-2E9C-101B-9397-08002B2CF9AE}" pid="6" name="MSIP_Label_8af657d4-2045-4871-9872-e323e3545d60_SiteId">
    <vt:lpwstr>753c5d99-05be-4237-b4c5-fdb2e6b32ab2</vt:lpwstr>
  </property>
  <property fmtid="{D5CDD505-2E9C-101B-9397-08002B2CF9AE}" pid="7" name="MSIP_Label_8af657d4-2045-4871-9872-e323e3545d60_ActionId">
    <vt:lpwstr>a6ccbb9f-cbde-48de-9cda-7a41c7a1572a</vt:lpwstr>
  </property>
  <property fmtid="{D5CDD505-2E9C-101B-9397-08002B2CF9AE}" pid="8" name="MSIP_Label_8af657d4-2045-4871-9872-e323e3545d60_ContentBits">
    <vt:lpwstr>0</vt:lpwstr>
  </property>
  <property fmtid="{D5CDD505-2E9C-101B-9397-08002B2CF9AE}" pid="9" name="MediaServiceImageTags">
    <vt:lpwstr/>
  </property>
  <property fmtid="{D5CDD505-2E9C-101B-9397-08002B2CF9AE}" pid="10" name="ContentTypeId">
    <vt:lpwstr>0x010100B5D745E5CFC01E4C8CA16AE2F9D1E184</vt:lpwstr>
  </property>
</Properties>
</file>