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aribo\Downloads\VP25\"/>
    </mc:Choice>
  </mc:AlternateContent>
  <xr:revisionPtr revIDLastSave="0" documentId="13_ncr:1_{45AA5189-4E1A-42B7-BC40-296721FAA5FB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Fact sheet" sheetId="18" r:id="rId1"/>
    <sheet name="Techn. specs " sheetId="48" r:id="rId2"/>
    <sheet name="Models" sheetId="44" r:id="rId3"/>
    <sheet name="Features" sheetId="42" r:id="rId4"/>
    <sheet name="Accessories" sheetId="46" r:id="rId5"/>
    <sheet name="Default Accessory" sheetId="4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8" l="1"/>
  <c r="E6" i="18" s="1"/>
  <c r="D8" i="18"/>
  <c r="E8" i="18" s="1"/>
  <c r="D10" i="18"/>
  <c r="E10" i="18" s="1"/>
</calcChain>
</file>

<file path=xl/sharedStrings.xml><?xml version="1.0" encoding="utf-8"?>
<sst xmlns="http://schemas.openxmlformats.org/spreadsheetml/2006/main" count="327" uniqueCount="160">
  <si>
    <t>Factsheet level</t>
  </si>
  <si>
    <t>Product</t>
  </si>
  <si>
    <t>Catalogue text - max. 300 characters</t>
  </si>
  <si>
    <t>Master Description - max. 2000 characters</t>
  </si>
  <si>
    <t>Write the text in this column</t>
  </si>
  <si>
    <t>L 4 code</t>
  </si>
  <si>
    <t>Total char. written</t>
  </si>
  <si>
    <r>
      <t xml:space="preserve">Master Key selling points - max 600 characters. </t>
    </r>
    <r>
      <rPr>
        <sz val="10"/>
        <rFont val="Arial"/>
        <family val="2"/>
      </rPr>
      <t>Ma</t>
    </r>
    <r>
      <rPr>
        <sz val="10"/>
        <rFont val="Arial"/>
        <family val="2"/>
      </rPr>
      <t>ke minimum 4 key selling points. Always start with " - ".  Do not make any "-" in the text as this will be interpreted as a "bullet point".</t>
    </r>
  </si>
  <si>
    <t>FACT SHEET</t>
  </si>
  <si>
    <t>FEATURES</t>
  </si>
  <si>
    <t>MODELS</t>
  </si>
  <si>
    <t>Ref. No. Stock code</t>
  </si>
  <si>
    <t>Master Description</t>
  </si>
  <si>
    <t>TECHNICAL SPECIFICATIONS</t>
  </si>
  <si>
    <t xml:space="preserve"> </t>
  </si>
  <si>
    <t>ü</t>
  </si>
  <si>
    <t>Part number</t>
  </si>
  <si>
    <t>AUTONOMOUS OPERATION</t>
  </si>
  <si>
    <t>MANUAL OPERATION</t>
  </si>
  <si>
    <t>BATTERY LEVEL INDICATOR</t>
  </si>
  <si>
    <t>PAUSE/RESUME AUTONOMOUS PLAN</t>
  </si>
  <si>
    <t>Autonomous Scrubber Dryers</t>
  </si>
  <si>
    <t>Item</t>
  </si>
  <si>
    <t>Cylindrical</t>
  </si>
  <si>
    <t>TOUCHSCREEN USER INTERFACE</t>
  </si>
  <si>
    <t>STEEL CHASSIS</t>
  </si>
  <si>
    <t>BLACK ROBOT COVER</t>
  </si>
  <si>
    <t>KEY</t>
  </si>
  <si>
    <t>DEFAULT ACCESSORIES &amp; CONSUMABLES</t>
  </si>
  <si>
    <t>Models (PCS) L5</t>
  </si>
  <si>
    <t>L5</t>
  </si>
  <si>
    <t>ACCESSORIES &amp; CONSUMABLES</t>
  </si>
  <si>
    <t>RUBBER FLAP</t>
  </si>
  <si>
    <t>CHARGER SC25</t>
  </si>
  <si>
    <t>MAGIC TAG WALL (1pc)</t>
  </si>
  <si>
    <t>VP25</t>
  </si>
  <si>
    <t>Battery Voltage</t>
  </si>
  <si>
    <t>V</t>
  </si>
  <si>
    <t>Battery Capacity (Max)</t>
  </si>
  <si>
    <t>Ah</t>
  </si>
  <si>
    <t>Rated Machine Power (Max)</t>
  </si>
  <si>
    <t>W</t>
  </si>
  <si>
    <t>Sound Pressure Level</t>
  </si>
  <si>
    <t>dB(A)</t>
  </si>
  <si>
    <t>Maximum Gradeability - Manual Transport</t>
  </si>
  <si>
    <t>% / (⁰)</t>
  </si>
  <si>
    <t>Maximum Gradeability - Manual Cleaning</t>
  </si>
  <si>
    <t>Maximum Gradeability - Autonomous</t>
  </si>
  <si>
    <t>Machine Length</t>
  </si>
  <si>
    <t>Machine Width / (w Side Brushes)</t>
  </si>
  <si>
    <t>Dust Bag Capacity</t>
  </si>
  <si>
    <t>Machine Speed - Autonomous</t>
  </si>
  <si>
    <t>m/s</t>
  </si>
  <si>
    <t>Cleaning Head</t>
  </si>
  <si>
    <t>-</t>
  </si>
  <si>
    <t>Main Brush Width</t>
  </si>
  <si>
    <t>Main Brush Downward Pressure (Max)</t>
  </si>
  <si>
    <t>Side Brush Diameter</t>
  </si>
  <si>
    <t>Vacuum Motor (Voltage + Nominal Power Rating)</t>
  </si>
  <si>
    <t>V / W</t>
  </si>
  <si>
    <t>Value</t>
  </si>
  <si>
    <t>&lt;650</t>
  </si>
  <si>
    <t>15 / (8.53)</t>
  </si>
  <si>
    <t>5 / (2.86)</t>
  </si>
  <si>
    <t>Dual Roller</t>
  </si>
  <si>
    <t>24 / 150</t>
  </si>
  <si>
    <t xml:space="preserve">VP25 </t>
  </si>
  <si>
    <t>Productivity (estimated)</t>
  </si>
  <si>
    <t>Charging time</t>
  </si>
  <si>
    <t>h</t>
  </si>
  <si>
    <t>up to 3 h</t>
  </si>
  <si>
    <t>Running time</t>
  </si>
  <si>
    <t>&lt;66</t>
  </si>
  <si>
    <t>VP25 W 3D LIDAR</t>
  </si>
  <si>
    <t>HEPA FILTER 13</t>
  </si>
  <si>
    <t>58001486</t>
  </si>
  <si>
    <t>58001469</t>
  </si>
  <si>
    <t>58000106</t>
  </si>
  <si>
    <t>58001252</t>
  </si>
  <si>
    <t>58000102</t>
  </si>
  <si>
    <t>58000104</t>
  </si>
  <si>
    <t>58000103</t>
  </si>
  <si>
    <t>58001470</t>
  </si>
  <si>
    <t>58001250</t>
  </si>
  <si>
    <t>58001247</t>
  </si>
  <si>
    <t>58000105</t>
  </si>
  <si>
    <t>58001237</t>
  </si>
  <si>
    <t>58000107</t>
  </si>
  <si>
    <t>58000108</t>
  </si>
  <si>
    <t>58000100</t>
  </si>
  <si>
    <t>58000101</t>
  </si>
  <si>
    <t>3D LIDAR CONFIGURATION 1</t>
  </si>
  <si>
    <t>SC25 3D LIDAR UPGRADE KIT</t>
  </si>
  <si>
    <t>STANDARD BRUSH (1PC) VP25</t>
  </si>
  <si>
    <t>BRUSH MOTOR DRIVER WITH FIRMWARE</t>
  </si>
  <si>
    <t>DOCKING STATION, LABEL SHEET 2</t>
  </si>
  <si>
    <t>DUST BAG 5PCS VP25</t>
  </si>
  <si>
    <t>KIT DUST BAG 5PCS &amp; HEPA 1PC VP25</t>
  </si>
  <si>
    <t>EU POWER CORD</t>
  </si>
  <si>
    <t>FLOORTOOL FLAP</t>
  </si>
  <si>
    <t>HEPA FILTER H13 VP25</t>
  </si>
  <si>
    <t>MAGIC TAG WALL</t>
  </si>
  <si>
    <t>BRUSH MANUAL CLEANING</t>
  </si>
  <si>
    <t>MICROFIBER ROLLER BRUSH (1PC) VP25</t>
  </si>
  <si>
    <t>SIDE BRUSH 210MM</t>
  </si>
  <si>
    <t>SIZE 13/14 DOUBLE SIDED SPANNER</t>
  </si>
  <si>
    <t>TWO MAN LIFT LABEL</t>
  </si>
  <si>
    <t>UK POWER CORD</t>
  </si>
  <si>
    <t>US POWER CORD</t>
  </si>
  <si>
    <t>VACUUM HOSE ASM</t>
  </si>
  <si>
    <t>VP25 CARE KIT</t>
  </si>
  <si>
    <t>VP25 COS CARE KIT</t>
  </si>
  <si>
    <t>VP25 LABEL SHEET 2</t>
  </si>
  <si>
    <t>VP25 TECHNICIAN KIT</t>
  </si>
  <si>
    <t>DOCKING STATION VP25</t>
  </si>
  <si>
    <t>LABEL FILTER HEPA VP25</t>
  </si>
  <si>
    <t>VP25 &amp; VP25 W 3D LIDAR</t>
  </si>
  <si>
    <t>MICROFIBER ROLLER BRUSH VP25 (1pc)</t>
  </si>
  <si>
    <t>3D LIDAR CONFIGURATION KIT</t>
  </si>
  <si>
    <t>SIDE BRUSH 210MM (2pc) - HARD FLOOR OPTION</t>
  </si>
  <si>
    <t>LI-ION BATTERY VP25 (SAME AS SC25)</t>
  </si>
  <si>
    <t>CHARGER VP25 (SAME AS SC25)</t>
  </si>
  <si>
    <t>DUST BAG 5 PCS</t>
  </si>
  <si>
    <t>DUST BAG (1 PC included)</t>
  </si>
  <si>
    <t>DUST BAG (1 PC 1 PC included)</t>
  </si>
  <si>
    <t xml:space="preserve">Machine Height </t>
  </si>
  <si>
    <t>VP25 w 3D LIDAR</t>
  </si>
  <si>
    <t>Gross Vehicle Weight</t>
  </si>
  <si>
    <t>up to 4 h</t>
  </si>
  <si>
    <t>kg / (lb)</t>
  </si>
  <si>
    <t>91 (200.6)</t>
  </si>
  <si>
    <t>95.5 (210.5)</t>
  </si>
  <si>
    <t xml:space="preserve">kg (lb) </t>
  </si>
  <si>
    <t>91(200.6)</t>
  </si>
  <si>
    <t>cm (in)</t>
  </si>
  <si>
    <t>67 (26.4)</t>
  </si>
  <si>
    <t xml:space="preserve">cm/(cm)
in/(in) </t>
  </si>
  <si>
    <t>54.2 / (65.4)
21.3 / (25.7)</t>
  </si>
  <si>
    <t>cm / (in)</t>
  </si>
  <si>
    <t>91.1/(35.9)</t>
  </si>
  <si>
    <t>102/(40.2)</t>
  </si>
  <si>
    <t>L/(gal)</t>
  </si>
  <si>
    <t>20/ (5.3)</t>
  </si>
  <si>
    <t>cm/(in)</t>
  </si>
  <si>
    <t>36.5/(14.4)</t>
  </si>
  <si>
    <t>kg/(lb)</t>
  </si>
  <si>
    <t>4/(8.8)</t>
  </si>
  <si>
    <t>21/(8.3)</t>
  </si>
  <si>
    <t>m²/h
ft²/h</t>
  </si>
  <si>
    <t>400-800
4300-8600</t>
  </si>
  <si>
    <t>VP25 + DUST BAG KIT (5 pcs) - SALES BOM</t>
  </si>
  <si>
    <t>N/A</t>
  </si>
  <si>
    <t xml:space="preserve">DEBRIS </t>
  </si>
  <si>
    <t xml:space="preserve">REMOTE CONTROL </t>
  </si>
  <si>
    <t>DIGITAL REPORTS</t>
  </si>
  <si>
    <t>SOFTWARE UPDATES</t>
  </si>
  <si>
    <t xml:space="preserve">FILL-IN MODE </t>
  </si>
  <si>
    <t xml:space="preserve">COPYCAT MODE </t>
  </si>
  <si>
    <t xml:space="preserve">Net Weight </t>
  </si>
  <si>
    <t>FOR PIM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</si>
</sst>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5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color rgb="FF002060"/>
      <name val="Arial"/>
      <family val="2"/>
    </font>
    <font>
      <sz val="10"/>
      <name val="Wingdings"/>
      <charset val="2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Roboto Light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0" fillId="0" borderId="0" xfId="0" applyAlignment="1">
      <alignment vertical="top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1" fillId="2" borderId="6" xfId="0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left" vertical="center"/>
    </xf>
    <xf numFmtId="0" fontId="13" fillId="0" borderId="7" xfId="1" applyFont="1" applyBorder="1" applyAlignment="1">
      <alignment horizontal="center" vertical="center"/>
    </xf>
    <xf numFmtId="0" fontId="13" fillId="0" borderId="7" xfId="1" applyFont="1" applyBorder="1" applyAlignment="1">
      <alignment horizontal="left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4" borderId="7" xfId="1" quotePrefix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/>
    </xf>
  </cellXfs>
  <cellStyles count="2">
    <cellStyle name="Normal" xfId="0" builtinId="0"/>
    <cellStyle name="Normal 2" xfId="1" xr:uid="{D531A033-C280-479B-82BE-C5A9CA9929DC}"/>
  </cellStyles>
  <dxfs count="3">
    <dxf>
      <font>
        <b/>
        <i val="0"/>
        <color rgb="FF9C0006"/>
      </font>
    </dxf>
    <dxf>
      <font>
        <b/>
        <i val="0"/>
        <color rgb="FF9C0006"/>
      </font>
    </dxf>
    <dxf>
      <font>
        <b/>
        <i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3"/>
  <sheetViews>
    <sheetView workbookViewId="0">
      <selection activeCell="B4" sqref="B4"/>
    </sheetView>
  </sheetViews>
  <sheetFormatPr defaultRowHeight="12.75" x14ac:dyDescent="0.2"/>
  <cols>
    <col min="1" max="1" width="34.7109375" customWidth="1"/>
    <col min="2" max="2" width="103.7109375" customWidth="1"/>
    <col min="3" max="3" width="2.140625" customWidth="1"/>
    <col min="4" max="4" width="13.7109375" customWidth="1"/>
    <col min="5" max="5" width="8.7109375" customWidth="1"/>
    <col min="6" max="6" width="4" customWidth="1"/>
    <col min="8" max="8" width="51.7109375" customWidth="1"/>
  </cols>
  <sheetData>
    <row r="1" spans="1:11" ht="20.25" x14ac:dyDescent="0.3">
      <c r="A1" s="12" t="s">
        <v>8</v>
      </c>
      <c r="B1" s="13" t="s">
        <v>4</v>
      </c>
    </row>
    <row r="3" spans="1:11" x14ac:dyDescent="0.2">
      <c r="A3" s="1" t="s">
        <v>0</v>
      </c>
      <c r="B3" s="27" t="s">
        <v>21</v>
      </c>
      <c r="E3" s="3" t="s">
        <v>5</v>
      </c>
    </row>
    <row r="4" spans="1:11" x14ac:dyDescent="0.2">
      <c r="A4" s="1" t="s">
        <v>1</v>
      </c>
      <c r="B4" s="16" t="s">
        <v>116</v>
      </c>
      <c r="E4" s="27">
        <v>98074</v>
      </c>
      <c r="J4" t="s">
        <v>14</v>
      </c>
    </row>
    <row r="5" spans="1:11" s="5" customFormat="1" ht="25.5" x14ac:dyDescent="0.2">
      <c r="D5" s="4" t="s">
        <v>6</v>
      </c>
      <c r="E5" s="4"/>
    </row>
    <row r="6" spans="1:11" ht="25.5" x14ac:dyDescent="0.2">
      <c r="A6" s="2" t="s">
        <v>2</v>
      </c>
      <c r="B6" s="28"/>
      <c r="D6" s="3">
        <f>LEN(B6)</f>
        <v>0</v>
      </c>
      <c r="E6" s="6">
        <f>300-D6</f>
        <v>300</v>
      </c>
    </row>
    <row r="8" spans="1:11" ht="401.45" customHeight="1" x14ac:dyDescent="0.2">
      <c r="A8" s="2" t="s">
        <v>3</v>
      </c>
      <c r="B8" s="17"/>
      <c r="D8" s="3">
        <f>LEN(B8)</f>
        <v>0</v>
      </c>
      <c r="E8" s="3">
        <f>2000-D8</f>
        <v>2000</v>
      </c>
      <c r="H8" s="19"/>
      <c r="K8" s="17"/>
    </row>
    <row r="10" spans="1:11" ht="191.25" customHeight="1" x14ac:dyDescent="0.2">
      <c r="A10" s="2" t="s">
        <v>7</v>
      </c>
      <c r="B10" s="17"/>
      <c r="D10" s="3">
        <f>LEN(B10)</f>
        <v>0</v>
      </c>
      <c r="E10" s="3">
        <f>600-D10</f>
        <v>600</v>
      </c>
    </row>
    <row r="13" spans="1:11" x14ac:dyDescent="0.2">
      <c r="A13" s="22"/>
      <c r="B13" s="5"/>
    </row>
  </sheetData>
  <phoneticPr fontId="0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9F53-E4B9-4CB9-9C6C-25D197DFB5B3}">
  <sheetPr>
    <pageSetUpPr fitToPage="1"/>
  </sheetPr>
  <dimension ref="A1:I26"/>
  <sheetViews>
    <sheetView tabSelected="1" workbookViewId="0">
      <selection activeCell="G31" sqref="G31"/>
    </sheetView>
  </sheetViews>
  <sheetFormatPr defaultColWidth="12.7109375" defaultRowHeight="17.25" customHeight="1" x14ac:dyDescent="0.2"/>
  <cols>
    <col min="1" max="1" width="53" style="7" bestFit="1" customWidth="1"/>
    <col min="2" max="2" width="9" style="8" customWidth="1"/>
    <col min="3" max="3" width="25" style="8" customWidth="1"/>
    <col min="4" max="4" width="21.85546875" style="8" customWidth="1"/>
    <col min="5" max="5" width="20.28515625" style="8" customWidth="1"/>
    <col min="6" max="7" width="44.140625" style="8" customWidth="1"/>
    <col min="8" max="16384" width="12.7109375" style="8"/>
  </cols>
  <sheetData>
    <row r="1" spans="1:9" ht="17.25" customHeight="1" x14ac:dyDescent="0.25">
      <c r="F1" s="53" t="s">
        <v>159</v>
      </c>
    </row>
    <row r="2" spans="1:9" ht="17.25" customHeight="1" x14ac:dyDescent="0.2">
      <c r="A2" s="52" t="s">
        <v>13</v>
      </c>
      <c r="B2" s="25"/>
      <c r="F2" s="52" t="s">
        <v>13</v>
      </c>
      <c r="G2" s="25"/>
    </row>
    <row r="3" spans="1:9" ht="17.25" customHeight="1" thickBot="1" x14ac:dyDescent="0.25">
      <c r="A3" s="52"/>
      <c r="C3" s="31" t="s">
        <v>35</v>
      </c>
      <c r="D3" s="31" t="s">
        <v>126</v>
      </c>
      <c r="F3" s="52"/>
      <c r="H3" s="31" t="s">
        <v>35</v>
      </c>
      <c r="I3" s="31" t="s">
        <v>126</v>
      </c>
    </row>
    <row r="4" spans="1:9" ht="17.25" customHeight="1" thickBot="1" x14ac:dyDescent="0.25">
      <c r="A4" s="24" t="s">
        <v>22</v>
      </c>
      <c r="B4" s="9"/>
      <c r="C4" s="43" t="s">
        <v>60</v>
      </c>
      <c r="D4" s="43" t="s">
        <v>60</v>
      </c>
      <c r="F4" s="24" t="s">
        <v>22</v>
      </c>
      <c r="G4" s="9"/>
      <c r="H4" s="43" t="s">
        <v>60</v>
      </c>
      <c r="I4" s="43" t="s">
        <v>60</v>
      </c>
    </row>
    <row r="5" spans="1:9" ht="17.25" customHeight="1" thickBot="1" x14ac:dyDescent="0.25">
      <c r="A5" s="41" t="s">
        <v>36</v>
      </c>
      <c r="B5" s="42" t="s">
        <v>37</v>
      </c>
      <c r="C5" s="42">
        <v>24</v>
      </c>
      <c r="D5" s="42">
        <v>24</v>
      </c>
      <c r="F5" s="41" t="s">
        <v>36</v>
      </c>
      <c r="G5" s="42" t="s">
        <v>37</v>
      </c>
      <c r="H5" s="42">
        <v>24</v>
      </c>
      <c r="I5" s="42">
        <v>24</v>
      </c>
    </row>
    <row r="6" spans="1:9" s="10" customFormat="1" ht="17.25" customHeight="1" thickBot="1" x14ac:dyDescent="0.25">
      <c r="A6" s="41" t="s">
        <v>38</v>
      </c>
      <c r="B6" s="42" t="s">
        <v>39</v>
      </c>
      <c r="C6" s="42">
        <v>40</v>
      </c>
      <c r="D6" s="42">
        <v>40</v>
      </c>
      <c r="E6" s="50"/>
      <c r="F6" s="41" t="s">
        <v>38</v>
      </c>
      <c r="G6" s="42" t="s">
        <v>39</v>
      </c>
      <c r="H6" s="42">
        <v>40</v>
      </c>
      <c r="I6" s="42">
        <v>40</v>
      </c>
    </row>
    <row r="7" spans="1:9" s="10" customFormat="1" ht="17.25" customHeight="1" thickBot="1" x14ac:dyDescent="0.25">
      <c r="A7" s="41" t="s">
        <v>40</v>
      </c>
      <c r="B7" s="42" t="s">
        <v>41</v>
      </c>
      <c r="C7" s="42" t="s">
        <v>61</v>
      </c>
      <c r="D7" s="42" t="s">
        <v>61</v>
      </c>
      <c r="E7" s="50"/>
      <c r="F7" s="41" t="s">
        <v>40</v>
      </c>
      <c r="G7" s="42" t="s">
        <v>41</v>
      </c>
      <c r="H7" s="42" t="s">
        <v>61</v>
      </c>
      <c r="I7" s="42" t="s">
        <v>61</v>
      </c>
    </row>
    <row r="8" spans="1:9" ht="17.25" customHeight="1" thickBot="1" x14ac:dyDescent="0.25">
      <c r="A8" s="41" t="s">
        <v>42</v>
      </c>
      <c r="B8" s="42" t="s">
        <v>43</v>
      </c>
      <c r="C8" s="42" t="s">
        <v>72</v>
      </c>
      <c r="D8" s="42" t="s">
        <v>72</v>
      </c>
      <c r="E8" s="50"/>
      <c r="F8" s="41" t="s">
        <v>42</v>
      </c>
      <c r="G8" s="42" t="s">
        <v>43</v>
      </c>
      <c r="H8" s="42" t="s">
        <v>72</v>
      </c>
      <c r="I8" s="42" t="s">
        <v>72</v>
      </c>
    </row>
    <row r="9" spans="1:9" ht="17.25" customHeight="1" thickBot="1" x14ac:dyDescent="0.25">
      <c r="A9" s="51" t="s">
        <v>68</v>
      </c>
      <c r="B9" s="42" t="s">
        <v>69</v>
      </c>
      <c r="C9" s="42" t="s">
        <v>128</v>
      </c>
      <c r="D9" s="42" t="s">
        <v>128</v>
      </c>
      <c r="E9" s="50"/>
      <c r="F9" s="41" t="s">
        <v>71</v>
      </c>
      <c r="G9" s="42" t="s">
        <v>69</v>
      </c>
      <c r="H9" s="42" t="s">
        <v>70</v>
      </c>
      <c r="I9" s="42" t="s">
        <v>70</v>
      </c>
    </row>
    <row r="10" spans="1:9" ht="17.25" customHeight="1" thickBot="1" x14ac:dyDescent="0.25">
      <c r="A10" s="41" t="s">
        <v>71</v>
      </c>
      <c r="B10" s="42" t="s">
        <v>69</v>
      </c>
      <c r="C10" s="42" t="s">
        <v>70</v>
      </c>
      <c r="D10" s="42" t="s">
        <v>70</v>
      </c>
      <c r="E10" s="50"/>
      <c r="F10" s="41" t="s">
        <v>127</v>
      </c>
      <c r="G10" s="42" t="s">
        <v>129</v>
      </c>
      <c r="H10" s="42" t="s">
        <v>130</v>
      </c>
      <c r="I10" s="42" t="s">
        <v>131</v>
      </c>
    </row>
    <row r="11" spans="1:9" ht="17.25" customHeight="1" thickBot="1" x14ac:dyDescent="0.25">
      <c r="A11" s="41" t="s">
        <v>127</v>
      </c>
      <c r="B11" s="42" t="s">
        <v>129</v>
      </c>
      <c r="C11" s="42" t="s">
        <v>130</v>
      </c>
      <c r="D11" s="42" t="s">
        <v>131</v>
      </c>
      <c r="E11" s="50"/>
      <c r="F11" s="41" t="s">
        <v>158</v>
      </c>
      <c r="G11" s="42" t="s">
        <v>132</v>
      </c>
      <c r="H11" s="42" t="s">
        <v>133</v>
      </c>
      <c r="I11" s="42" t="s">
        <v>131</v>
      </c>
    </row>
    <row r="12" spans="1:9" ht="17.25" customHeight="1" thickBot="1" x14ac:dyDescent="0.25">
      <c r="A12" s="41" t="s">
        <v>158</v>
      </c>
      <c r="B12" s="42" t="s">
        <v>132</v>
      </c>
      <c r="C12" s="42" t="s">
        <v>133</v>
      </c>
      <c r="D12" s="42" t="s">
        <v>131</v>
      </c>
      <c r="E12" s="50"/>
      <c r="F12" s="41" t="s">
        <v>44</v>
      </c>
      <c r="G12" s="42" t="s">
        <v>45</v>
      </c>
      <c r="H12" s="42" t="s">
        <v>62</v>
      </c>
      <c r="I12" s="42" t="s">
        <v>62</v>
      </c>
    </row>
    <row r="13" spans="1:9" ht="17.25" customHeight="1" thickBot="1" x14ac:dyDescent="0.25">
      <c r="A13" s="41" t="s">
        <v>44</v>
      </c>
      <c r="B13" s="42" t="s">
        <v>45</v>
      </c>
      <c r="C13" s="42" t="s">
        <v>62</v>
      </c>
      <c r="D13" s="42" t="s">
        <v>62</v>
      </c>
      <c r="E13" s="50"/>
      <c r="F13" s="41" t="s">
        <v>46</v>
      </c>
      <c r="G13" s="42" t="s">
        <v>45</v>
      </c>
      <c r="H13" s="42" t="s">
        <v>63</v>
      </c>
      <c r="I13" s="42" t="s">
        <v>63</v>
      </c>
    </row>
    <row r="14" spans="1:9" ht="17.25" customHeight="1" thickBot="1" x14ac:dyDescent="0.25">
      <c r="A14" s="41" t="s">
        <v>46</v>
      </c>
      <c r="B14" s="42" t="s">
        <v>45</v>
      </c>
      <c r="C14" s="42" t="s">
        <v>63</v>
      </c>
      <c r="D14" s="42" t="s">
        <v>63</v>
      </c>
      <c r="E14" s="50"/>
      <c r="F14" s="41" t="s">
        <v>48</v>
      </c>
      <c r="G14" s="42" t="s">
        <v>134</v>
      </c>
      <c r="H14" s="42" t="s">
        <v>135</v>
      </c>
      <c r="I14" s="42" t="s">
        <v>135</v>
      </c>
    </row>
    <row r="15" spans="1:9" ht="38.25" customHeight="1" thickBot="1" x14ac:dyDescent="0.25">
      <c r="A15" s="41" t="s">
        <v>47</v>
      </c>
      <c r="B15" s="42" t="s">
        <v>45</v>
      </c>
      <c r="C15" s="42" t="s">
        <v>63</v>
      </c>
      <c r="D15" s="42" t="s">
        <v>63</v>
      </c>
      <c r="E15" s="50"/>
      <c r="F15" s="41" t="s">
        <v>49</v>
      </c>
      <c r="G15" s="42" t="s">
        <v>136</v>
      </c>
      <c r="H15" s="42" t="s">
        <v>137</v>
      </c>
      <c r="I15" s="42" t="s">
        <v>137</v>
      </c>
    </row>
    <row r="16" spans="1:9" ht="17.25" customHeight="1" thickBot="1" x14ac:dyDescent="0.25">
      <c r="A16" s="41" t="s">
        <v>48</v>
      </c>
      <c r="B16" s="42" t="s">
        <v>134</v>
      </c>
      <c r="C16" s="42" t="s">
        <v>135</v>
      </c>
      <c r="D16" s="42" t="s">
        <v>135</v>
      </c>
      <c r="E16" s="50"/>
      <c r="F16" s="41" t="s">
        <v>125</v>
      </c>
      <c r="G16" s="42" t="s">
        <v>138</v>
      </c>
      <c r="H16" s="42" t="s">
        <v>139</v>
      </c>
      <c r="I16" s="42" t="s">
        <v>140</v>
      </c>
    </row>
    <row r="17" spans="1:9" ht="39" customHeight="1" thickBot="1" x14ac:dyDescent="0.25">
      <c r="A17" s="41" t="s">
        <v>49</v>
      </c>
      <c r="B17" s="42" t="s">
        <v>136</v>
      </c>
      <c r="C17" s="42" t="s">
        <v>137</v>
      </c>
      <c r="D17" s="42" t="s">
        <v>137</v>
      </c>
      <c r="E17" s="50"/>
      <c r="F17" s="41" t="s">
        <v>50</v>
      </c>
      <c r="G17" s="42" t="s">
        <v>141</v>
      </c>
      <c r="H17" s="42" t="s">
        <v>142</v>
      </c>
      <c r="I17" s="42" t="s">
        <v>142</v>
      </c>
    </row>
    <row r="18" spans="1:9" ht="17.25" customHeight="1" thickBot="1" x14ac:dyDescent="0.25">
      <c r="A18" s="41" t="s">
        <v>125</v>
      </c>
      <c r="B18" s="42" t="s">
        <v>138</v>
      </c>
      <c r="C18" s="42" t="s">
        <v>139</v>
      </c>
      <c r="D18" s="42" t="s">
        <v>140</v>
      </c>
      <c r="E18" s="50"/>
      <c r="F18" s="41" t="s">
        <v>67</v>
      </c>
      <c r="G18" s="42" t="s">
        <v>148</v>
      </c>
      <c r="H18" s="42" t="s">
        <v>149</v>
      </c>
      <c r="I18" s="42" t="s">
        <v>149</v>
      </c>
    </row>
    <row r="19" spans="1:9" ht="17.25" customHeight="1" thickBot="1" x14ac:dyDescent="0.25">
      <c r="A19" s="41" t="s">
        <v>50</v>
      </c>
      <c r="B19" s="42" t="s">
        <v>141</v>
      </c>
      <c r="C19" s="42" t="s">
        <v>142</v>
      </c>
      <c r="D19" s="42" t="s">
        <v>142</v>
      </c>
      <c r="E19" s="50"/>
      <c r="F19" s="50"/>
      <c r="G19" s="50"/>
    </row>
    <row r="20" spans="1:9" ht="17.25" customHeight="1" thickBot="1" x14ac:dyDescent="0.25">
      <c r="A20" s="41" t="s">
        <v>51</v>
      </c>
      <c r="B20" s="42" t="s">
        <v>52</v>
      </c>
      <c r="C20" s="42">
        <v>1</v>
      </c>
      <c r="D20" s="42">
        <v>1</v>
      </c>
      <c r="E20" s="50"/>
      <c r="F20" s="50"/>
      <c r="G20" s="50"/>
    </row>
    <row r="21" spans="1:9" ht="17.25" customHeight="1" thickBot="1" x14ac:dyDescent="0.25">
      <c r="A21" s="41" t="s">
        <v>53</v>
      </c>
      <c r="B21" s="42" t="s">
        <v>54</v>
      </c>
      <c r="C21" s="42" t="s">
        <v>64</v>
      </c>
      <c r="D21" s="42" t="s">
        <v>64</v>
      </c>
      <c r="E21" s="50"/>
      <c r="F21" s="50"/>
      <c r="G21" s="50"/>
    </row>
    <row r="22" spans="1:9" ht="17.25" customHeight="1" thickBot="1" x14ac:dyDescent="0.25">
      <c r="A22" s="41" t="s">
        <v>55</v>
      </c>
      <c r="B22" s="42" t="s">
        <v>143</v>
      </c>
      <c r="C22" s="42" t="s">
        <v>144</v>
      </c>
      <c r="D22" s="42" t="s">
        <v>144</v>
      </c>
      <c r="E22" s="50"/>
      <c r="F22" s="50"/>
      <c r="G22" s="50"/>
    </row>
    <row r="23" spans="1:9" ht="17.25" customHeight="1" thickBot="1" x14ac:dyDescent="0.25">
      <c r="A23" s="41" t="s">
        <v>56</v>
      </c>
      <c r="B23" s="42" t="s">
        <v>145</v>
      </c>
      <c r="C23" s="42" t="s">
        <v>146</v>
      </c>
      <c r="D23" s="42" t="s">
        <v>146</v>
      </c>
      <c r="E23" s="50"/>
      <c r="F23" s="50"/>
      <c r="G23" s="50"/>
    </row>
    <row r="24" spans="1:9" ht="17.25" customHeight="1" thickBot="1" x14ac:dyDescent="0.25">
      <c r="A24" s="41" t="s">
        <v>57</v>
      </c>
      <c r="B24" s="42" t="s">
        <v>143</v>
      </c>
      <c r="C24" s="42" t="s">
        <v>147</v>
      </c>
      <c r="D24" s="42" t="s">
        <v>147</v>
      </c>
      <c r="E24" s="50"/>
      <c r="F24" s="50"/>
      <c r="G24" s="50"/>
    </row>
    <row r="25" spans="1:9" ht="17.25" customHeight="1" thickBot="1" x14ac:dyDescent="0.25">
      <c r="A25" s="41" t="s">
        <v>58</v>
      </c>
      <c r="B25" s="42" t="s">
        <v>59</v>
      </c>
      <c r="C25" s="42" t="s">
        <v>65</v>
      </c>
      <c r="D25" s="42" t="s">
        <v>65</v>
      </c>
      <c r="E25" s="50"/>
      <c r="F25" s="50"/>
      <c r="G25" s="50"/>
    </row>
    <row r="26" spans="1:9" ht="33.75" customHeight="1" thickBot="1" x14ac:dyDescent="0.25">
      <c r="A26" s="41" t="s">
        <v>67</v>
      </c>
      <c r="B26" s="42" t="s">
        <v>148</v>
      </c>
      <c r="C26" s="42" t="s">
        <v>149</v>
      </c>
      <c r="D26" s="42" t="s">
        <v>149</v>
      </c>
      <c r="E26" s="50"/>
      <c r="F26" s="50"/>
      <c r="G26" s="50"/>
    </row>
  </sheetData>
  <mergeCells count="2">
    <mergeCell ref="A2:A3"/>
    <mergeCell ref="F2:F3"/>
  </mergeCells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E24"/>
  <sheetViews>
    <sheetView workbookViewId="0">
      <selection activeCell="D4" sqref="D4"/>
    </sheetView>
  </sheetViews>
  <sheetFormatPr defaultColWidth="12.7109375" defaultRowHeight="12.75" x14ac:dyDescent="0.2"/>
  <cols>
    <col min="1" max="1" width="35.85546875" style="7" customWidth="1"/>
    <col min="2" max="2" width="31.7109375" style="8" customWidth="1"/>
    <col min="3" max="3" width="29.28515625" style="8" customWidth="1"/>
    <col min="4" max="5" width="40.5703125" style="8" bestFit="1" customWidth="1"/>
    <col min="6" max="16384" width="12.7109375" style="8"/>
  </cols>
  <sheetData>
    <row r="1" spans="1:5" ht="20.25" x14ac:dyDescent="0.3">
      <c r="A1" s="15" t="s">
        <v>10</v>
      </c>
    </row>
    <row r="2" spans="1:5" ht="12.75" customHeight="1" thickBot="1" x14ac:dyDescent="0.35">
      <c r="A2" s="14"/>
    </row>
    <row r="3" spans="1:5" ht="13.5" thickBot="1" x14ac:dyDescent="0.25">
      <c r="A3" s="18" t="s">
        <v>29</v>
      </c>
      <c r="B3" s="29">
        <v>7175</v>
      </c>
      <c r="C3" s="29">
        <v>7175</v>
      </c>
      <c r="D3" s="29">
        <v>7175</v>
      </c>
      <c r="E3" s="29">
        <v>7175</v>
      </c>
    </row>
    <row r="4" spans="1:5" s="10" customFormat="1" ht="13.5" thickBot="1" x14ac:dyDescent="0.25">
      <c r="A4" s="20" t="s">
        <v>12</v>
      </c>
      <c r="B4" s="30" t="s">
        <v>35</v>
      </c>
      <c r="C4" s="30" t="s">
        <v>73</v>
      </c>
      <c r="D4" s="30" t="s">
        <v>150</v>
      </c>
      <c r="E4" s="31" t="s">
        <v>150</v>
      </c>
    </row>
    <row r="5" spans="1:5" x14ac:dyDescent="0.2">
      <c r="A5" s="18" t="s">
        <v>11</v>
      </c>
      <c r="B5" s="9">
        <v>58000000</v>
      </c>
      <c r="C5" s="9">
        <v>58000002</v>
      </c>
      <c r="D5" s="9">
        <v>58000003</v>
      </c>
      <c r="E5" s="9">
        <v>58000004</v>
      </c>
    </row>
    <row r="6" spans="1:5" x14ac:dyDescent="0.2">
      <c r="B6" s="8" t="s">
        <v>23</v>
      </c>
      <c r="C6" s="8" t="s">
        <v>23</v>
      </c>
      <c r="D6" s="8" t="s">
        <v>23</v>
      </c>
      <c r="E6" s="8" t="s">
        <v>23</v>
      </c>
    </row>
    <row r="10" spans="1:5" x14ac:dyDescent="0.2">
      <c r="A10" s="8"/>
    </row>
    <row r="11" spans="1:5" x14ac:dyDescent="0.2">
      <c r="A11" s="8"/>
    </row>
    <row r="12" spans="1:5" x14ac:dyDescent="0.2">
      <c r="A12" s="8"/>
    </row>
    <row r="13" spans="1:5" x14ac:dyDescent="0.2">
      <c r="A13" s="8"/>
    </row>
    <row r="14" spans="1:5" x14ac:dyDescent="0.2">
      <c r="A14" s="8"/>
    </row>
    <row r="15" spans="1:5" x14ac:dyDescent="0.2">
      <c r="A15" s="8"/>
    </row>
    <row r="16" spans="1:5" x14ac:dyDescent="0.2">
      <c r="A16" s="8"/>
    </row>
    <row r="17" spans="1:1" x14ac:dyDescent="0.2">
      <c r="A17" s="8"/>
    </row>
    <row r="18" spans="1:1" x14ac:dyDescent="0.2">
      <c r="A18" s="8"/>
    </row>
    <row r="19" spans="1:1" x14ac:dyDescent="0.2">
      <c r="A19" s="8"/>
    </row>
    <row r="20" spans="1:1" x14ac:dyDescent="0.2">
      <c r="A20" s="8"/>
    </row>
    <row r="21" spans="1:1" x14ac:dyDescent="0.2">
      <c r="A21" s="8"/>
    </row>
    <row r="22" spans="1:1" x14ac:dyDescent="0.2">
      <c r="A22" s="8"/>
    </row>
    <row r="23" spans="1:1" x14ac:dyDescent="0.2">
      <c r="A23" s="8"/>
    </row>
    <row r="24" spans="1:1" x14ac:dyDescent="0.2">
      <c r="A24" s="8"/>
    </row>
  </sheetData>
  <phoneticPr fontId="2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C18"/>
  <sheetViews>
    <sheetView workbookViewId="0">
      <selection activeCell="A19" sqref="A19:XFD20"/>
    </sheetView>
  </sheetViews>
  <sheetFormatPr defaultColWidth="12.7109375" defaultRowHeight="12.75" x14ac:dyDescent="0.2"/>
  <cols>
    <col min="1" max="1" width="45.42578125" style="7" bestFit="1" customWidth="1"/>
    <col min="2" max="2" width="15.85546875" style="8" customWidth="1"/>
    <col min="3" max="3" width="18.7109375" style="8" customWidth="1"/>
    <col min="4" max="16384" width="12.7109375" style="8"/>
  </cols>
  <sheetData>
    <row r="1" spans="1:3" ht="20.25" x14ac:dyDescent="0.3">
      <c r="A1" s="15" t="s">
        <v>9</v>
      </c>
    </row>
    <row r="2" spans="1:3" ht="13.5" thickBot="1" x14ac:dyDescent="0.25"/>
    <row r="3" spans="1:3" ht="13.5" thickBot="1" x14ac:dyDescent="0.25">
      <c r="A3" s="18" t="s">
        <v>30</v>
      </c>
      <c r="B3" s="29">
        <v>7175</v>
      </c>
      <c r="C3" s="29">
        <v>7175</v>
      </c>
    </row>
    <row r="4" spans="1:3" s="10" customFormat="1" ht="13.5" thickBot="1" x14ac:dyDescent="0.25">
      <c r="A4" s="20"/>
      <c r="B4" s="30" t="s">
        <v>66</v>
      </c>
      <c r="C4" s="30" t="s">
        <v>73</v>
      </c>
    </row>
    <row r="5" spans="1:3" x14ac:dyDescent="0.2">
      <c r="A5" s="18"/>
      <c r="B5" s="32">
        <v>58000000</v>
      </c>
      <c r="C5" s="32">
        <v>58000002</v>
      </c>
    </row>
    <row r="6" spans="1:3" ht="14.25" x14ac:dyDescent="0.2">
      <c r="A6" s="21" t="s">
        <v>17</v>
      </c>
      <c r="B6" s="23" t="s">
        <v>15</v>
      </c>
      <c r="C6" s="23" t="s">
        <v>15</v>
      </c>
    </row>
    <row r="7" spans="1:3" ht="14.25" x14ac:dyDescent="0.2">
      <c r="A7" s="21" t="s">
        <v>18</v>
      </c>
      <c r="B7" s="23" t="s">
        <v>15</v>
      </c>
      <c r="C7" s="23" t="s">
        <v>15</v>
      </c>
    </row>
    <row r="8" spans="1:3" ht="14.25" x14ac:dyDescent="0.2">
      <c r="A8" s="21" t="s">
        <v>24</v>
      </c>
      <c r="B8" s="23" t="s">
        <v>15</v>
      </c>
      <c r="C8" s="23" t="s">
        <v>15</v>
      </c>
    </row>
    <row r="9" spans="1:3" ht="14.25" x14ac:dyDescent="0.2">
      <c r="A9" s="21" t="s">
        <v>152</v>
      </c>
      <c r="B9" s="23" t="s">
        <v>15</v>
      </c>
      <c r="C9" s="23" t="s">
        <v>15</v>
      </c>
    </row>
    <row r="10" spans="1:3" ht="14.25" x14ac:dyDescent="0.2">
      <c r="A10" s="21" t="s">
        <v>153</v>
      </c>
      <c r="B10" s="23" t="s">
        <v>15</v>
      </c>
      <c r="C10" s="23" t="s">
        <v>15</v>
      </c>
    </row>
    <row r="11" spans="1:3" ht="14.25" x14ac:dyDescent="0.2">
      <c r="A11" s="21" t="s">
        <v>74</v>
      </c>
      <c r="B11" s="23" t="s">
        <v>15</v>
      </c>
      <c r="C11" s="23" t="s">
        <v>15</v>
      </c>
    </row>
    <row r="12" spans="1:3" ht="14.25" x14ac:dyDescent="0.2">
      <c r="A12" s="21" t="s">
        <v>154</v>
      </c>
      <c r="B12" s="23" t="s">
        <v>15</v>
      </c>
      <c r="C12" s="23" t="s">
        <v>15</v>
      </c>
    </row>
    <row r="13" spans="1:3" ht="14.25" x14ac:dyDescent="0.2">
      <c r="A13" s="21" t="s">
        <v>155</v>
      </c>
      <c r="B13" s="23" t="s">
        <v>15</v>
      </c>
      <c r="C13" s="23" t="s">
        <v>15</v>
      </c>
    </row>
    <row r="14" spans="1:3" ht="14.25" x14ac:dyDescent="0.2">
      <c r="A14" s="21" t="s">
        <v>156</v>
      </c>
      <c r="B14" s="23" t="s">
        <v>15</v>
      </c>
      <c r="C14" s="23" t="s">
        <v>15</v>
      </c>
    </row>
    <row r="15" spans="1:3" ht="14.25" x14ac:dyDescent="0.2">
      <c r="A15" s="21" t="s">
        <v>157</v>
      </c>
      <c r="B15" s="23" t="s">
        <v>15</v>
      </c>
      <c r="C15" s="23" t="s">
        <v>15</v>
      </c>
    </row>
    <row r="16" spans="1:3" ht="14.25" x14ac:dyDescent="0.2">
      <c r="A16" s="21" t="s">
        <v>20</v>
      </c>
      <c r="B16" s="23" t="s">
        <v>15</v>
      </c>
      <c r="C16" s="23" t="s">
        <v>15</v>
      </c>
    </row>
    <row r="17" spans="1:3" ht="14.25" x14ac:dyDescent="0.2">
      <c r="A17" s="21" t="s">
        <v>19</v>
      </c>
      <c r="B17" s="23" t="s">
        <v>15</v>
      </c>
      <c r="C17" s="23" t="s">
        <v>15</v>
      </c>
    </row>
    <row r="18" spans="1:3" ht="14.25" x14ac:dyDescent="0.2">
      <c r="A18" s="21" t="s">
        <v>25</v>
      </c>
      <c r="B18" s="23" t="s">
        <v>15</v>
      </c>
      <c r="C18" s="23" t="s">
        <v>15</v>
      </c>
    </row>
  </sheetData>
  <phoneticPr fontId="2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F40"/>
  <sheetViews>
    <sheetView workbookViewId="0">
      <selection activeCell="B34" sqref="B34"/>
    </sheetView>
  </sheetViews>
  <sheetFormatPr defaultColWidth="12.7109375" defaultRowHeight="12.75" x14ac:dyDescent="0.2"/>
  <cols>
    <col min="1" max="1" width="51.140625" style="7" bestFit="1" customWidth="1"/>
    <col min="2" max="2" width="75.85546875" style="8" bestFit="1" customWidth="1"/>
    <col min="3" max="4" width="22.28515625" style="8" customWidth="1"/>
    <col min="5" max="5" width="25.28515625" style="8" bestFit="1" customWidth="1"/>
    <col min="6" max="16384" width="12.7109375" style="8"/>
  </cols>
  <sheetData>
    <row r="1" spans="1:5" ht="21" thickBot="1" x14ac:dyDescent="0.35">
      <c r="A1" s="33" t="s">
        <v>31</v>
      </c>
      <c r="B1" s="34" t="s">
        <v>116</v>
      </c>
      <c r="C1" s="31"/>
      <c r="D1" s="30"/>
      <c r="E1" s="31"/>
    </row>
    <row r="2" spans="1:5" s="10" customFormat="1" ht="15" x14ac:dyDescent="0.2">
      <c r="A2" s="35">
        <v>58000110</v>
      </c>
      <c r="B2" s="36" t="s">
        <v>91</v>
      </c>
      <c r="C2" s="9"/>
      <c r="D2" s="9"/>
      <c r="E2" s="9"/>
    </row>
    <row r="3" spans="1:5" s="10" customFormat="1" ht="15" x14ac:dyDescent="0.2">
      <c r="A3" s="37" t="s">
        <v>75</v>
      </c>
      <c r="B3" s="38" t="s">
        <v>92</v>
      </c>
      <c r="C3" s="9"/>
      <c r="D3" s="9"/>
      <c r="E3" s="9"/>
    </row>
    <row r="4" spans="1:5" ht="15" x14ac:dyDescent="0.2">
      <c r="A4" s="35" t="s">
        <v>76</v>
      </c>
      <c r="B4" s="36" t="s">
        <v>26</v>
      </c>
      <c r="C4" s="9"/>
      <c r="D4" s="9"/>
      <c r="E4" s="9"/>
    </row>
    <row r="5" spans="1:5" ht="15" x14ac:dyDescent="0.2">
      <c r="A5" s="37" t="s">
        <v>77</v>
      </c>
      <c r="B5" s="38" t="s">
        <v>93</v>
      </c>
      <c r="C5" s="9"/>
      <c r="D5" s="9"/>
      <c r="E5" s="9"/>
    </row>
    <row r="6" spans="1:5" ht="15" x14ac:dyDescent="0.2">
      <c r="A6" s="35">
        <v>58000109</v>
      </c>
      <c r="B6" s="36" t="s">
        <v>94</v>
      </c>
      <c r="C6" s="9"/>
      <c r="D6" s="9"/>
      <c r="E6" s="9"/>
    </row>
    <row r="7" spans="1:5" ht="15" x14ac:dyDescent="0.2">
      <c r="A7" s="37" t="s">
        <v>78</v>
      </c>
      <c r="B7" s="38" t="s">
        <v>33</v>
      </c>
      <c r="C7" s="9"/>
      <c r="D7" s="9"/>
      <c r="E7" s="9"/>
    </row>
    <row r="8" spans="1:5" ht="15" x14ac:dyDescent="0.2">
      <c r="A8" s="35">
        <v>58000115</v>
      </c>
      <c r="B8" s="36" t="s">
        <v>95</v>
      </c>
      <c r="C8" s="9"/>
      <c r="D8" s="9"/>
      <c r="E8" s="9"/>
    </row>
    <row r="9" spans="1:5" ht="15" x14ac:dyDescent="0.2">
      <c r="A9" s="37" t="s">
        <v>79</v>
      </c>
      <c r="B9" s="38" t="s">
        <v>96</v>
      </c>
      <c r="C9" s="9"/>
      <c r="D9" s="9"/>
      <c r="E9" s="9"/>
    </row>
    <row r="10" spans="1:5" ht="15" x14ac:dyDescent="0.2">
      <c r="A10" s="35" t="s">
        <v>80</v>
      </c>
      <c r="B10" s="36" t="s">
        <v>97</v>
      </c>
      <c r="C10" s="9"/>
      <c r="D10" s="9"/>
      <c r="E10" s="9"/>
    </row>
    <row r="11" spans="1:5" ht="15" x14ac:dyDescent="0.2">
      <c r="A11" s="37">
        <v>58000113</v>
      </c>
      <c r="B11" s="38" t="s">
        <v>98</v>
      </c>
      <c r="C11" s="9"/>
      <c r="D11" s="9"/>
      <c r="E11" s="9"/>
    </row>
    <row r="12" spans="1:5" ht="15" x14ac:dyDescent="0.2">
      <c r="A12" s="35">
        <v>58000121</v>
      </c>
      <c r="B12" s="36" t="s">
        <v>99</v>
      </c>
      <c r="C12" s="9"/>
      <c r="D12" s="9"/>
      <c r="E12" s="9"/>
    </row>
    <row r="13" spans="1:5" ht="15" x14ac:dyDescent="0.2">
      <c r="A13" s="37" t="s">
        <v>81</v>
      </c>
      <c r="B13" s="38" t="s">
        <v>100</v>
      </c>
      <c r="C13" s="9"/>
      <c r="D13" s="9"/>
      <c r="E13" s="9"/>
    </row>
    <row r="14" spans="1:5" ht="15" x14ac:dyDescent="0.2">
      <c r="A14" s="35" t="s">
        <v>82</v>
      </c>
      <c r="B14" s="36" t="s">
        <v>27</v>
      </c>
      <c r="C14" s="9"/>
      <c r="D14" s="9"/>
      <c r="E14" s="9"/>
    </row>
    <row r="15" spans="1:5" ht="15" x14ac:dyDescent="0.2">
      <c r="A15" s="37" t="s">
        <v>83</v>
      </c>
      <c r="B15" s="38" t="s">
        <v>101</v>
      </c>
      <c r="C15" s="9"/>
      <c r="D15" s="9"/>
      <c r="E15" s="9"/>
    </row>
    <row r="16" spans="1:5" ht="15" x14ac:dyDescent="0.2">
      <c r="A16" s="35" t="s">
        <v>84</v>
      </c>
      <c r="B16" s="36" t="s">
        <v>102</v>
      </c>
      <c r="C16" s="9"/>
      <c r="D16" s="9"/>
      <c r="E16" s="9"/>
    </row>
    <row r="17" spans="1:6" ht="15" x14ac:dyDescent="0.2">
      <c r="A17" s="37" t="s">
        <v>85</v>
      </c>
      <c r="B17" s="38" t="s">
        <v>103</v>
      </c>
      <c r="C17" s="9"/>
      <c r="D17" s="9"/>
      <c r="E17" s="9"/>
    </row>
    <row r="18" spans="1:6" ht="15" x14ac:dyDescent="0.2">
      <c r="A18" s="35">
        <v>58000120</v>
      </c>
      <c r="B18" s="36" t="s">
        <v>32</v>
      </c>
      <c r="C18" s="9"/>
      <c r="D18" s="9"/>
      <c r="E18" s="9"/>
    </row>
    <row r="19" spans="1:6" ht="15" x14ac:dyDescent="0.2">
      <c r="A19" s="37" t="s">
        <v>86</v>
      </c>
      <c r="B19" s="38" t="s">
        <v>104</v>
      </c>
      <c r="C19" s="9"/>
      <c r="D19" s="9"/>
      <c r="E19" s="9"/>
    </row>
    <row r="20" spans="1:6" ht="15" x14ac:dyDescent="0.2">
      <c r="A20" s="35">
        <v>58000118</v>
      </c>
      <c r="B20" s="36" t="s">
        <v>105</v>
      </c>
      <c r="C20" s="9"/>
      <c r="D20" s="9"/>
      <c r="E20" s="9"/>
    </row>
    <row r="21" spans="1:6" ht="15" x14ac:dyDescent="0.2">
      <c r="A21" s="37">
        <v>58000116</v>
      </c>
      <c r="B21" s="38" t="s">
        <v>106</v>
      </c>
      <c r="C21" s="9"/>
      <c r="D21" s="9"/>
      <c r="E21" s="9"/>
    </row>
    <row r="22" spans="1:6" ht="15" x14ac:dyDescent="0.2">
      <c r="A22" s="35">
        <v>58000112</v>
      </c>
      <c r="B22" s="36" t="s">
        <v>107</v>
      </c>
      <c r="C22" s="9"/>
      <c r="D22" s="9"/>
      <c r="E22" s="9"/>
    </row>
    <row r="23" spans="1:6" ht="15" x14ac:dyDescent="0.2">
      <c r="A23" s="37">
        <v>58000111</v>
      </c>
      <c r="B23" s="38" t="s">
        <v>108</v>
      </c>
      <c r="C23" s="9"/>
      <c r="D23" s="9"/>
      <c r="E23" s="9"/>
    </row>
    <row r="24" spans="1:6" ht="15" x14ac:dyDescent="0.2">
      <c r="A24" s="35">
        <v>58000119</v>
      </c>
      <c r="B24" s="36" t="s">
        <v>109</v>
      </c>
      <c r="C24" s="9"/>
      <c r="D24" s="9"/>
      <c r="E24" s="9"/>
    </row>
    <row r="25" spans="1:6" ht="15" x14ac:dyDescent="0.2">
      <c r="A25" s="37" t="s">
        <v>87</v>
      </c>
      <c r="B25" s="38" t="s">
        <v>110</v>
      </c>
      <c r="C25" s="9"/>
      <c r="D25" s="9"/>
      <c r="E25" s="9"/>
    </row>
    <row r="26" spans="1:6" ht="15" x14ac:dyDescent="0.2">
      <c r="A26" s="35">
        <v>58000114</v>
      </c>
      <c r="B26" s="36" t="s">
        <v>111</v>
      </c>
      <c r="C26" s="9"/>
      <c r="D26" s="9"/>
      <c r="E26" s="9"/>
      <c r="F26"/>
    </row>
    <row r="27" spans="1:6" ht="15" x14ac:dyDescent="0.2">
      <c r="A27" s="37">
        <v>58000117</v>
      </c>
      <c r="B27" s="38" t="s">
        <v>112</v>
      </c>
      <c r="C27" s="9"/>
      <c r="D27" s="9"/>
      <c r="E27" s="9"/>
      <c r="F27"/>
    </row>
    <row r="28" spans="1:6" ht="15" x14ac:dyDescent="0.2">
      <c r="A28" s="44" t="s">
        <v>88</v>
      </c>
      <c r="B28" s="36" t="s">
        <v>113</v>
      </c>
      <c r="C28"/>
      <c r="D28"/>
      <c r="E28"/>
      <c r="F28"/>
    </row>
    <row r="29" spans="1:6" ht="15" x14ac:dyDescent="0.2">
      <c r="A29" s="37" t="s">
        <v>89</v>
      </c>
      <c r="B29" s="38" t="s">
        <v>114</v>
      </c>
      <c r="C29"/>
      <c r="D29"/>
      <c r="E29"/>
      <c r="F29"/>
    </row>
    <row r="30" spans="1:6" ht="15.75" thickBot="1" x14ac:dyDescent="0.25">
      <c r="A30" s="39" t="s">
        <v>90</v>
      </c>
      <c r="B30" s="40" t="s">
        <v>115</v>
      </c>
      <c r="C30"/>
      <c r="D30"/>
      <c r="E30"/>
      <c r="F30"/>
    </row>
    <row r="31" spans="1:6" x14ac:dyDescent="0.2">
      <c r="A31"/>
      <c r="B31"/>
      <c r="C31"/>
      <c r="D31"/>
      <c r="E31"/>
      <c r="F31"/>
    </row>
    <row r="32" spans="1:6" x14ac:dyDescent="0.2">
      <c r="A32"/>
      <c r="B32"/>
      <c r="C32"/>
      <c r="D32"/>
      <c r="E32"/>
      <c r="F32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</sheetData>
  <phoneticPr fontId="2" type="noConversion"/>
  <conditionalFormatting sqref="A2:A30">
    <cfRule type="duplicateValues" dxfId="2" priority="1"/>
  </conditionalFormatting>
  <pageMargins left="0.23622047244094491" right="0.19685039370078741" top="0.35433070866141736" bottom="0.55118110236220474" header="0.23622047244094491" footer="0.23622047244094491"/>
  <pageSetup paperSize="9" scale="84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pageSetUpPr fitToPage="1"/>
  </sheetPr>
  <dimension ref="A1:F18"/>
  <sheetViews>
    <sheetView workbookViewId="0">
      <selection activeCell="B26" sqref="B26"/>
    </sheetView>
  </sheetViews>
  <sheetFormatPr defaultColWidth="12.7109375" defaultRowHeight="12.75" x14ac:dyDescent="0.2"/>
  <cols>
    <col min="1" max="1" width="65.140625" style="7" customWidth="1"/>
    <col min="2" max="2" width="54" style="7" customWidth="1"/>
    <col min="3" max="3" width="50.42578125" style="8" bestFit="1" customWidth="1"/>
    <col min="4" max="4" width="51.140625" style="8" customWidth="1"/>
    <col min="5" max="5" width="43.7109375" style="8" customWidth="1"/>
    <col min="6" max="16384" width="12.7109375" style="8"/>
  </cols>
  <sheetData>
    <row r="1" spans="1:6" ht="20.25" customHeight="1" thickBot="1" x14ac:dyDescent="0.25">
      <c r="A1" s="26" t="s">
        <v>28</v>
      </c>
      <c r="B1" s="30" t="s">
        <v>35</v>
      </c>
      <c r="C1" s="31" t="s">
        <v>73</v>
      </c>
      <c r="D1" s="30" t="s">
        <v>150</v>
      </c>
      <c r="E1" s="31" t="s">
        <v>150</v>
      </c>
    </row>
    <row r="2" spans="1:6" ht="12.75" customHeight="1" x14ac:dyDescent="0.2">
      <c r="A2" s="3" t="s">
        <v>16</v>
      </c>
      <c r="B2" s="9">
        <v>58000000</v>
      </c>
      <c r="C2" s="9">
        <v>58000002</v>
      </c>
      <c r="D2" s="9">
        <v>58000003</v>
      </c>
      <c r="E2" s="9">
        <v>58000004</v>
      </c>
    </row>
    <row r="3" spans="1:6" s="10" customFormat="1" x14ac:dyDescent="0.2">
      <c r="A3" s="11"/>
      <c r="B3" s="20"/>
      <c r="C3" s="11"/>
      <c r="D3" s="45"/>
      <c r="E3" s="11"/>
    </row>
    <row r="4" spans="1:6" ht="15" x14ac:dyDescent="0.2">
      <c r="A4" s="46">
        <v>58001252</v>
      </c>
      <c r="B4" s="46" t="s">
        <v>121</v>
      </c>
      <c r="C4" s="46" t="s">
        <v>121</v>
      </c>
      <c r="D4" s="46" t="s">
        <v>121</v>
      </c>
      <c r="E4" s="46" t="s">
        <v>121</v>
      </c>
    </row>
    <row r="5" spans="1:6" ht="15" x14ac:dyDescent="0.2">
      <c r="A5" s="46">
        <v>58001251</v>
      </c>
      <c r="B5" s="46" t="s">
        <v>120</v>
      </c>
      <c r="C5" s="46" t="s">
        <v>120</v>
      </c>
      <c r="D5" s="46" t="s">
        <v>120</v>
      </c>
      <c r="E5" s="46" t="s">
        <v>120</v>
      </c>
    </row>
    <row r="6" spans="1:6" ht="15" x14ac:dyDescent="0.2">
      <c r="A6" s="47" t="s">
        <v>85</v>
      </c>
      <c r="B6" s="46" t="s">
        <v>117</v>
      </c>
      <c r="C6" s="46" t="s">
        <v>117</v>
      </c>
      <c r="D6" s="46" t="s">
        <v>117</v>
      </c>
      <c r="E6" s="46" t="s">
        <v>117</v>
      </c>
    </row>
    <row r="7" spans="1:6" ht="15" x14ac:dyDescent="0.2">
      <c r="A7" s="46">
        <v>58000106</v>
      </c>
      <c r="B7" s="46" t="s">
        <v>93</v>
      </c>
      <c r="C7" s="46" t="s">
        <v>93</v>
      </c>
      <c r="D7" s="46" t="s">
        <v>93</v>
      </c>
      <c r="E7" s="46" t="s">
        <v>93</v>
      </c>
    </row>
    <row r="8" spans="1:6" ht="15" x14ac:dyDescent="0.2">
      <c r="A8" s="46">
        <v>58000103</v>
      </c>
      <c r="B8" s="46" t="s">
        <v>100</v>
      </c>
      <c r="C8" s="46" t="s">
        <v>100</v>
      </c>
      <c r="D8" s="46" t="s">
        <v>100</v>
      </c>
      <c r="E8" s="46" t="s">
        <v>100</v>
      </c>
    </row>
    <row r="9" spans="1:6" ht="15" x14ac:dyDescent="0.2">
      <c r="A9" s="46">
        <v>58001250</v>
      </c>
      <c r="B9" s="46" t="s">
        <v>34</v>
      </c>
      <c r="C9" s="46" t="s">
        <v>34</v>
      </c>
      <c r="D9" s="46" t="s">
        <v>34</v>
      </c>
      <c r="E9" s="46" t="s">
        <v>34</v>
      </c>
    </row>
    <row r="10" spans="1:6" ht="15" x14ac:dyDescent="0.2">
      <c r="A10" s="46" t="s">
        <v>86</v>
      </c>
      <c r="B10" s="46" t="s">
        <v>119</v>
      </c>
      <c r="C10" s="46" t="s">
        <v>119</v>
      </c>
      <c r="D10" s="46" t="s">
        <v>119</v>
      </c>
      <c r="E10" s="46" t="s">
        <v>119</v>
      </c>
    </row>
    <row r="11" spans="1:6" ht="15" x14ac:dyDescent="0.2">
      <c r="A11" s="46">
        <v>58001470</v>
      </c>
      <c r="B11" s="46" t="s">
        <v>27</v>
      </c>
      <c r="C11" s="46" t="s">
        <v>27</v>
      </c>
      <c r="D11" s="46" t="s">
        <v>27</v>
      </c>
      <c r="E11" s="46" t="s">
        <v>27</v>
      </c>
    </row>
    <row r="12" spans="1:6" ht="15" x14ac:dyDescent="0.2">
      <c r="A12" s="48">
        <v>58000112</v>
      </c>
      <c r="B12" s="46" t="s">
        <v>107</v>
      </c>
      <c r="C12" s="46" t="s">
        <v>107</v>
      </c>
      <c r="D12" s="46" t="s">
        <v>107</v>
      </c>
      <c r="E12" s="46" t="s">
        <v>107</v>
      </c>
    </row>
    <row r="13" spans="1:6" ht="15" x14ac:dyDescent="0.2">
      <c r="A13" s="49">
        <v>58000111</v>
      </c>
      <c r="B13" s="46" t="s">
        <v>108</v>
      </c>
      <c r="C13" s="46" t="s">
        <v>108</v>
      </c>
      <c r="D13" s="46" t="s">
        <v>108</v>
      </c>
      <c r="E13" s="46" t="s">
        <v>108</v>
      </c>
      <c r="F13"/>
    </row>
    <row r="14" spans="1:6" ht="15" x14ac:dyDescent="0.2">
      <c r="A14" s="48">
        <v>58000113</v>
      </c>
      <c r="B14" s="46" t="s">
        <v>98</v>
      </c>
      <c r="C14" s="46" t="s">
        <v>98</v>
      </c>
      <c r="D14" s="46" t="s">
        <v>98</v>
      </c>
      <c r="E14" s="46" t="s">
        <v>98</v>
      </c>
      <c r="F14"/>
    </row>
    <row r="15" spans="1:6" x14ac:dyDescent="0.2">
      <c r="A15" s="8" t="s">
        <v>151</v>
      </c>
      <c r="B15" s="9" t="s">
        <v>123</v>
      </c>
      <c r="C15" s="9" t="s">
        <v>124</v>
      </c>
      <c r="D15" s="9" t="s">
        <v>124</v>
      </c>
      <c r="E15" s="9" t="s">
        <v>124</v>
      </c>
    </row>
    <row r="16" spans="1:6" ht="15" x14ac:dyDescent="0.2">
      <c r="A16" s="48" t="s">
        <v>76</v>
      </c>
      <c r="B16" s="46" t="s">
        <v>26</v>
      </c>
      <c r="C16" s="46" t="s">
        <v>26</v>
      </c>
      <c r="D16" s="46" t="s">
        <v>26</v>
      </c>
      <c r="E16" s="46" t="s">
        <v>26</v>
      </c>
      <c r="F16"/>
    </row>
    <row r="17" spans="1:6" ht="15" x14ac:dyDescent="0.2">
      <c r="A17" s="48">
        <v>58000110</v>
      </c>
      <c r="B17" s="46"/>
      <c r="C17" s="46" t="s">
        <v>118</v>
      </c>
      <c r="D17" s="46"/>
      <c r="E17" s="46" t="s">
        <v>118</v>
      </c>
      <c r="F17"/>
    </row>
    <row r="18" spans="1:6" ht="15" x14ac:dyDescent="0.2">
      <c r="A18" s="48">
        <v>58000102</v>
      </c>
      <c r="B18" s="48"/>
      <c r="C18" s="48"/>
      <c r="D18" s="48" t="s">
        <v>122</v>
      </c>
      <c r="E18" s="48" t="s">
        <v>122</v>
      </c>
    </row>
  </sheetData>
  <phoneticPr fontId="2" type="noConversion"/>
  <conditionalFormatting sqref="A6">
    <cfRule type="duplicateValues" dxfId="1" priority="6"/>
  </conditionalFormatting>
  <conditionalFormatting sqref="A13">
    <cfRule type="duplicateValues" dxfId="0" priority="3"/>
  </conditionalFormatting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CC699CB6028449C636940DDE05F14" ma:contentTypeVersion="13" ma:contentTypeDescription="Create a new document." ma:contentTypeScope="" ma:versionID="e9766c39aff75c885231f9141b6ba416">
  <xsd:schema xmlns:xsd="http://www.w3.org/2001/XMLSchema" xmlns:xs="http://www.w3.org/2001/XMLSchema" xmlns:p="http://schemas.microsoft.com/office/2006/metadata/properties" xmlns:ns3="fd635999-7109-49b0-a4da-10ef7a45bff8" xmlns:ns4="55135651-c178-422b-b58d-3c0d0f6e9ef8" targetNamespace="http://schemas.microsoft.com/office/2006/metadata/properties" ma:root="true" ma:fieldsID="b4c79643b427edcef5fe3cb05e87a1a2" ns3:_="" ns4:_="">
    <xsd:import namespace="fd635999-7109-49b0-a4da-10ef7a45bff8"/>
    <xsd:import namespace="55135651-c178-422b-b58d-3c0d0f6e9ef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35999-7109-49b0-a4da-10ef7a45b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35651-c178-422b-b58d-3c0d0f6e9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C0607C-729D-4EF8-A8D4-4FD505E38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635999-7109-49b0-a4da-10ef7a45bff8"/>
    <ds:schemaRef ds:uri="55135651-c178-422b-b58d-3c0d0f6e9e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F8AF25-08A6-4DA3-A927-0479C5229D63}">
  <ds:schemaRefs>
    <ds:schemaRef ds:uri="http://purl.org/dc/elements/1.1/"/>
    <ds:schemaRef ds:uri="http://schemas.microsoft.com/office/2006/metadata/properties"/>
    <ds:schemaRef ds:uri="fd635999-7109-49b0-a4da-10ef7a45bff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5135651-c178-422b-b58d-3c0d0f6e9ef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2127FB-6ABE-45B0-8E8E-E52D9F57FE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Fact sheet</vt:lpstr>
      <vt:lpstr>Techn. specs </vt:lpstr>
      <vt:lpstr>Models</vt:lpstr>
      <vt:lpstr>Features</vt:lpstr>
      <vt:lpstr>Accessories</vt:lpstr>
      <vt:lpstr>Default Accessory</vt:lpstr>
    </vt:vector>
  </TitlesOfParts>
  <Company>ALTO Danmark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ALTO</dc:creator>
  <cp:lastModifiedBy>Tine Maribo</cp:lastModifiedBy>
  <cp:lastPrinted>2014-06-20T02:20:02Z</cp:lastPrinted>
  <dcterms:created xsi:type="dcterms:W3CDTF">2004-11-01T10:10:33Z</dcterms:created>
  <dcterms:modified xsi:type="dcterms:W3CDTF">2025-06-30T06:42:18Z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0x010100309CC699CB6028449C636940DDE05F14</vt:lpwstr>
  </property>
  <property fmtid="{D5CDD505-2E9C-101B-9397-08002B2CF9AE}" pid="3" name="MSIP_Label_8af657d4-2045-4871-9872-e323e3545d60_Enabled">
    <vt:lpwstr>true</vt:lpwstr>
  </property>
  <property fmtid="{D5CDD505-2E9C-101B-9397-08002B2CF9AE}" pid="4" name="MSIP_Label_8af657d4-2045-4871-9872-e323e3545d60_SetDate">
    <vt:lpwstr>2021-11-25T07:27:02Z</vt:lpwstr>
  </property>
  <property fmtid="{D5CDD505-2E9C-101B-9397-08002B2CF9AE}" pid="5" name="MSIP_Label_8af657d4-2045-4871-9872-e323e3545d60_Method">
    <vt:lpwstr>Standard</vt:lpwstr>
  </property>
  <property fmtid="{D5CDD505-2E9C-101B-9397-08002B2CF9AE}" pid="6" name="MSIP_Label_8af657d4-2045-4871-9872-e323e3545d60_Name">
    <vt:lpwstr>Open sublabel</vt:lpwstr>
  </property>
  <property fmtid="{D5CDD505-2E9C-101B-9397-08002B2CF9AE}" pid="7" name="MSIP_Label_8af657d4-2045-4871-9872-e323e3545d60_SiteId">
    <vt:lpwstr>753c5d99-05be-4237-b4c5-fdb2e6b32ab2</vt:lpwstr>
  </property>
  <property fmtid="{D5CDD505-2E9C-101B-9397-08002B2CF9AE}" pid="8" name="MSIP_Label_8af657d4-2045-4871-9872-e323e3545d60_ActionId">
    <vt:lpwstr>fc6751fe-efcb-4969-87d9-3886b23c75ab</vt:lpwstr>
  </property>
  <property fmtid="{D5CDD505-2E9C-101B-9397-08002B2CF9AE}" pid="9" name="MSIP_Label_8af657d4-2045-4871-9872-e323e3545d60_ContentBits">
    <vt:lpwstr>0</vt:lpwstr>
  </property>
</Properties>
</file>